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6140" windowHeight="12345"/>
  </bookViews>
  <sheets>
    <sheet name="Напольные котлы" sheetId="1" r:id="rId1"/>
    <sheet name="Настенные котлы" sheetId="4" r:id="rId2"/>
  </sheets>
  <definedNames>
    <definedName name="_xlnm.Print_Area" localSheetId="0">'Напольные котлы'!$A$1:$J$194</definedName>
    <definedName name="_xlnm.Print_Area" localSheetId="1">'Настенные котлы'!$A$1:$L$180</definedName>
  </definedNames>
  <calcPr calcId="145621"/>
</workbook>
</file>

<file path=xl/calcChain.xml><?xml version="1.0" encoding="utf-8"?>
<calcChain xmlns="http://schemas.openxmlformats.org/spreadsheetml/2006/main">
  <c r="K106" i="4" l="1"/>
  <c r="L106" i="4" s="1"/>
  <c r="I180" i="1" l="1"/>
  <c r="J180" i="1" s="1"/>
  <c r="I179" i="1"/>
  <c r="J179" i="1" s="1"/>
  <c r="I178" i="1"/>
  <c r="J178" i="1" s="1"/>
  <c r="I177" i="1"/>
  <c r="J177" i="1" s="1"/>
  <c r="I176" i="1"/>
  <c r="J176" i="1" s="1"/>
  <c r="I175" i="1"/>
  <c r="J175" i="1" s="1"/>
  <c r="I174" i="1"/>
  <c r="J174" i="1" s="1"/>
  <c r="K63" i="4" l="1"/>
  <c r="L63" i="4" s="1"/>
  <c r="K62" i="4"/>
  <c r="L62" i="4" s="1"/>
  <c r="K61" i="4"/>
  <c r="L61" i="4" s="1"/>
  <c r="K153" i="4" l="1"/>
  <c r="L153" i="4" s="1"/>
  <c r="K85" i="4"/>
  <c r="L85" i="4" s="1"/>
  <c r="K84" i="4"/>
  <c r="L84" i="4" s="1"/>
  <c r="K175" i="4"/>
  <c r="K176" i="4"/>
  <c r="K178" i="4"/>
  <c r="K128" i="4"/>
  <c r="L128" i="4" s="1"/>
  <c r="I186" i="1"/>
  <c r="J186" i="1" s="1"/>
  <c r="I188" i="1"/>
  <c r="J188" i="1" s="1"/>
  <c r="I189" i="1"/>
  <c r="J189" i="1" s="1"/>
  <c r="I187" i="1"/>
  <c r="J187" i="1" s="1"/>
  <c r="I185" i="1"/>
  <c r="J185" i="1" s="1"/>
  <c r="K38" i="4"/>
  <c r="L38" i="4" s="1"/>
  <c r="K39" i="4"/>
  <c r="L39" i="4" s="1"/>
  <c r="K40" i="4"/>
  <c r="L40" i="4" s="1"/>
  <c r="K41" i="4"/>
  <c r="L41" i="4" s="1"/>
  <c r="K42" i="4"/>
  <c r="L42" i="4" s="1"/>
  <c r="K131" i="4"/>
  <c r="L131" i="4" s="1"/>
  <c r="K130" i="4"/>
  <c r="L130" i="4" s="1"/>
  <c r="K129" i="4"/>
  <c r="L129" i="4" s="1"/>
  <c r="I150" i="1"/>
  <c r="J150" i="1" s="1"/>
  <c r="I149" i="1"/>
  <c r="J149" i="1" s="1"/>
  <c r="I148" i="1"/>
  <c r="J148" i="1" s="1"/>
  <c r="I121" i="1"/>
  <c r="J121" i="1" s="1"/>
  <c r="I120" i="1"/>
  <c r="J120" i="1" s="1"/>
  <c r="I119" i="1"/>
  <c r="J119" i="1" s="1"/>
  <c r="I96" i="1"/>
  <c r="J96" i="1" s="1"/>
  <c r="I95" i="1"/>
  <c r="J95" i="1" s="1"/>
  <c r="I94" i="1"/>
  <c r="J94" i="1" s="1"/>
  <c r="I93" i="1"/>
  <c r="J93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</calcChain>
</file>

<file path=xl/sharedStrings.xml><?xml version="1.0" encoding="utf-8"?>
<sst xmlns="http://schemas.openxmlformats.org/spreadsheetml/2006/main" count="740" uniqueCount="289">
  <si>
    <t>Модель</t>
  </si>
  <si>
    <t xml:space="preserve">Тепловая мощность, кВт </t>
  </si>
  <si>
    <t>Полезная  мощность, кВт</t>
  </si>
  <si>
    <t>Расход пр. газа, м3/час</t>
  </si>
  <si>
    <t>Расход сж. газа, кг/час</t>
  </si>
  <si>
    <t>Габаритные размеры, ВхШхГ</t>
  </si>
  <si>
    <t>Вес</t>
  </si>
  <si>
    <t>FSB 15 P</t>
  </si>
  <si>
    <t>FSB 25 P</t>
  </si>
  <si>
    <t>FSB 35 P</t>
  </si>
  <si>
    <t>FSB 40 P</t>
  </si>
  <si>
    <t>FSB 50 P</t>
  </si>
  <si>
    <t>FSB 60 P</t>
  </si>
  <si>
    <t>Ваша скидка</t>
  </si>
  <si>
    <t>FSB 15 Mi</t>
  </si>
  <si>
    <t>11,2  ÷ 16,0</t>
  </si>
  <si>
    <t>9,8  ÷ 14,0</t>
  </si>
  <si>
    <t>1,12  ÷ 1,6</t>
  </si>
  <si>
    <t>0,77  ÷ 1,1</t>
  </si>
  <si>
    <t>FSB 25 Mi</t>
  </si>
  <si>
    <t>16,8  ÷ 24,0</t>
  </si>
  <si>
    <t>15,4  ÷ 22,0</t>
  </si>
  <si>
    <t>1,75  ÷ 2,5</t>
  </si>
  <si>
    <t>1,26  ÷ 1,8</t>
  </si>
  <si>
    <t>FSB 35 Mi</t>
  </si>
  <si>
    <t>22,5  ÷ 32,0</t>
  </si>
  <si>
    <t>20,5  ÷ 29,3</t>
  </si>
  <si>
    <t>2,38  ÷ 3,4</t>
  </si>
  <si>
    <t>FSB 40 Mi</t>
  </si>
  <si>
    <t>28,4  ÷ 40,5</t>
  </si>
  <si>
    <t>25,8  ÷ 36,8</t>
  </si>
  <si>
    <t>3,31  ÷ 4,3</t>
  </si>
  <si>
    <t>2,17  ÷ 3,1</t>
  </si>
  <si>
    <t>FSB 50 Mi</t>
  </si>
  <si>
    <t>34,2  ÷ 48,9</t>
  </si>
  <si>
    <t>31,1  ÷ 44,4</t>
  </si>
  <si>
    <t>3,64  ÷ 5,2</t>
  </si>
  <si>
    <t>2,6  ÷ 3,7</t>
  </si>
  <si>
    <t>FSB 60 Mi</t>
  </si>
  <si>
    <t>40,2  ÷ 57,4</t>
  </si>
  <si>
    <t>3,1  ÷ 4,4</t>
  </si>
  <si>
    <t>FSB 15 Mpi</t>
  </si>
  <si>
    <t>FSB 25 Mpi</t>
  </si>
  <si>
    <t>FSB 35 Mpi</t>
  </si>
  <si>
    <t>FSB 15 Mpi/HW</t>
  </si>
  <si>
    <t>1473х635х635</t>
  </si>
  <si>
    <t>FSB 25 Mpi/HW</t>
  </si>
  <si>
    <t>1473х635х636</t>
  </si>
  <si>
    <t>FSB 15 Mi/HW</t>
  </si>
  <si>
    <t>FSB 25 Mi/HW</t>
  </si>
  <si>
    <t>FSB 35 Mi/HW</t>
  </si>
  <si>
    <t>FSB 40 Mi/HW</t>
  </si>
  <si>
    <t>FSB 35 Mpi/HW</t>
  </si>
  <si>
    <t>-</t>
  </si>
  <si>
    <t>Артикул</t>
  </si>
  <si>
    <t>Мощность,  кВт</t>
  </si>
  <si>
    <t>Тип камеры сгорания</t>
  </si>
  <si>
    <t>Расход ГВС при Dt=25°K,  л/мин</t>
  </si>
  <si>
    <t>Расход природного газа, м3/час</t>
  </si>
  <si>
    <t>Расход сжиженного газа, кг/час</t>
  </si>
  <si>
    <t>Габариты, ВхШхГ</t>
  </si>
  <si>
    <t>Вес, кг</t>
  </si>
  <si>
    <t>GB 18 Basic S Fi</t>
  </si>
  <si>
    <t>GBS18Fi</t>
  </si>
  <si>
    <t>4,7 - 18,4</t>
  </si>
  <si>
    <t>Турбо</t>
  </si>
  <si>
    <t>0,58-2,0</t>
  </si>
  <si>
    <t>0,42-0,99</t>
  </si>
  <si>
    <t>725x403x325</t>
  </si>
  <si>
    <t>GCB 11 Basic X Fi</t>
  </si>
  <si>
    <t>GCBX11Fi</t>
  </si>
  <si>
    <t>4,7 - 11,0</t>
  </si>
  <si>
    <t>0,58-1,24</t>
  </si>
  <si>
    <t>0,42-1,6</t>
  </si>
  <si>
    <t>725x403x326</t>
  </si>
  <si>
    <t>GCB 18 Basic  X Fi</t>
  </si>
  <si>
    <t>GCBX18Fi</t>
  </si>
  <si>
    <t>GCB 24 Basic X i</t>
  </si>
  <si>
    <t>5,4- 23,7</t>
  </si>
  <si>
    <t>Атмо</t>
  </si>
  <si>
    <t>0,66-2,8</t>
  </si>
  <si>
    <t>0,48-2,1</t>
  </si>
  <si>
    <t>GCB 24 Basic X Fi</t>
  </si>
  <si>
    <t>5,3- 23,9</t>
  </si>
  <si>
    <t>0,65-2,7</t>
  </si>
  <si>
    <t>0,47-2,1</t>
  </si>
  <si>
    <t>GCB 24 Hi-Tech i</t>
  </si>
  <si>
    <t>GCBHT24i</t>
  </si>
  <si>
    <t>GCB 24 Hi-Tech Fi</t>
  </si>
  <si>
    <t>GCBHT24Fi</t>
  </si>
  <si>
    <t>5,3 - 23,9</t>
  </si>
  <si>
    <t>GCB 28 Hi-Tech i</t>
  </si>
  <si>
    <t>GCBHT28i</t>
  </si>
  <si>
    <t>6,8 - 28.0</t>
  </si>
  <si>
    <t>07-2,6</t>
  </si>
  <si>
    <t>0,5-1,9</t>
  </si>
  <si>
    <t>827x488x345</t>
  </si>
  <si>
    <t>GCB 32 Hi-Tech Fi</t>
  </si>
  <si>
    <t>GCBHT32Fi</t>
  </si>
  <si>
    <t>8,8 - 32.0</t>
  </si>
  <si>
    <t>1,0-3,6</t>
  </si>
  <si>
    <t>0,8-3,05</t>
  </si>
  <si>
    <t>GCB Quantum 24i</t>
  </si>
  <si>
    <t>GCB-Q 24i</t>
  </si>
  <si>
    <t>5,3 - 24,1</t>
  </si>
  <si>
    <t>0,65-2,82</t>
  </si>
  <si>
    <t>703x400x325</t>
  </si>
  <si>
    <t>GCB Quantum 24Fi</t>
  </si>
  <si>
    <t>GCB-Q 24Fi</t>
  </si>
  <si>
    <t>5,2 - 23,7</t>
  </si>
  <si>
    <t>0,63-2,7</t>
  </si>
  <si>
    <t>0,47-2,01</t>
  </si>
  <si>
    <t>GCB Quantum 28i</t>
  </si>
  <si>
    <t>GCB-Q 28i</t>
  </si>
  <si>
    <t>6,1 - 27,9</t>
  </si>
  <si>
    <t>0,75-3,24</t>
  </si>
  <si>
    <t>0,55-2,41</t>
  </si>
  <si>
    <t>GCB Quantum 32Fi</t>
  </si>
  <si>
    <t>GCB-Q 32Fi</t>
  </si>
  <si>
    <t>6,9 - 31,6</t>
  </si>
  <si>
    <t>0,84-3,59</t>
  </si>
  <si>
    <t>0,62-2,67</t>
  </si>
  <si>
    <t>GCB Magnum 28Fi</t>
  </si>
  <si>
    <t>GCB-M 28Fi</t>
  </si>
  <si>
    <t>7,2 - 28,7</t>
  </si>
  <si>
    <t>0,85-3,29</t>
  </si>
  <si>
    <t>0,66-2,42</t>
  </si>
  <si>
    <t>900x600x460</t>
  </si>
  <si>
    <t>Спец Цена ! 44 900</t>
  </si>
  <si>
    <t>Комплект "ТУРБО" 130</t>
  </si>
  <si>
    <t>Комплект "ТУРБО" 150</t>
  </si>
  <si>
    <t>Комплект "ТУРБО" 180</t>
  </si>
  <si>
    <t>Комплект приоритета ГВС для котла FSB</t>
  </si>
  <si>
    <t>Предназначен для принудительного дымоудаления</t>
  </si>
  <si>
    <t>Предназначен для котлов</t>
  </si>
  <si>
    <t>Описание</t>
  </si>
  <si>
    <t>Наименование</t>
  </si>
  <si>
    <t>Предназначен для подключения бойлера косвенного нагрева к котлу</t>
  </si>
  <si>
    <t>Mi / Mpi</t>
  </si>
  <si>
    <t>Фото</t>
  </si>
  <si>
    <t>Аксессуары к напольным котлам</t>
  </si>
  <si>
    <t>Внимание ! Серия Hi-Tech поставляется под заказ , срок поставки составляет 3-месяца.</t>
  </si>
  <si>
    <t>GCBX24Fi</t>
  </si>
  <si>
    <t>GCBX24i</t>
  </si>
  <si>
    <t>Дефлектор</t>
  </si>
  <si>
    <t>GCB 24 Basic Duo Fi</t>
  </si>
  <si>
    <t>GCB-D 24Fi</t>
  </si>
  <si>
    <t>0,6-2,6</t>
  </si>
  <si>
    <t>Серия GCB Basic X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</si>
  <si>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Битермический теплообменник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</si>
  <si>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Открытая (i) и закрытая (Fi) камера сгорания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</si>
  <si>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Постоянная модуляция мощности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</si>
  <si>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Большой LCD дисплей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</si>
  <si>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Режим "Affect floor" для работы с тёплыми полами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</si>
  <si>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погодозависимого управления ETC (External Temperature Control)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</si>
  <si>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Встроенная функция недельного программирования "Programm Easy"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</si>
  <si>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антизамерзания "No-freez"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</si>
  <si>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беспроводного дистанционного управления Electrolux "Fly-by-wire"</t>
    </r>
  </si>
  <si>
    <t>Серия GCB Basic Duo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</si>
  <si>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Два раздельных теплообменника - первичный медный, вторичный из нержавеющей стали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</si>
  <si>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Закрытая (Fi) камера сгорания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</si>
  <si>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Интеллектуальная система динамического контроля (DTC) температуры ГВС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</si>
  <si>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защиты от образования конденсата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</si>
  <si>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Режим работы с тёплыми полами "Affect floor"</t>
    </r>
  </si>
  <si>
    <t>Серия GCB Quantum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</si>
  <si>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Медный 8-ми ходовой первичный теплообменник увеличенной площади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</si>
  <si>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Высокоэффективный вторичный теплообменник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</si>
  <si>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Функция "Water recall" - ускоренное производство горячей воды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</si>
  <si>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адаптации к малым площадям (SSFA)</t>
    </r>
  </si>
  <si>
    <r>
      <t xml:space="preserve">• </t>
    </r>
    <r>
      <rPr>
        <b/>
        <sz val="14"/>
        <color theme="1" tint="0.34998626667073579"/>
        <rFont val="Arial"/>
        <family val="2"/>
        <charset val="204"/>
      </rPr>
      <t>Расширенная система самодиагностики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</si>
  <si>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Адаптация к Российским условиям</t>
    </r>
  </si>
  <si>
    <t>Серия GCB Magnum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</si>
  <si>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Производительность 500л/30мин</t>
    </r>
  </si>
  <si>
    <t>Серия GCB Hi-Tech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</si>
  <si>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Пластинчатый теплообменник ГВС</t>
    </r>
  </si>
  <si>
    <r>
      <t xml:space="preserve">• </t>
    </r>
    <r>
      <rPr>
        <b/>
        <sz val="14"/>
        <color theme="1" tint="0.34998626667073579"/>
        <rFont val="Arial"/>
        <family val="2"/>
        <charset val="204"/>
      </rPr>
      <t>Постоянная модуляция мощности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</si>
  <si>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управления Easy Logic</t>
    </r>
  </si>
  <si>
    <r>
      <t xml:space="preserve">• </t>
    </r>
    <r>
      <rPr>
        <b/>
        <sz val="14"/>
        <color theme="1" tint="0.34998626667073579"/>
        <rFont val="Arial"/>
        <family val="2"/>
        <charset val="204"/>
      </rPr>
      <t>Интеллектуальная система динамического контроля (DTC) температуры ГВС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</si>
  <si>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Форсированный режим нагрева воды "FHF" (Fast Hot Flow)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</si>
  <si>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Закрытая камера сгорания</t>
    </r>
  </si>
  <si>
    <t>GCB 30 Basic Duo Fi</t>
  </si>
  <si>
    <t>GCB-D 30Fi</t>
  </si>
  <si>
    <t>0,85-3,3</t>
  </si>
  <si>
    <t>0,62-2,4</t>
  </si>
  <si>
    <t>7,8- 30,2</t>
  </si>
  <si>
    <t>Базовая цена ,EUR</t>
  </si>
  <si>
    <t>Цена со скидкой, EUR</t>
  </si>
  <si>
    <t>Цена со скидкой,EUR</t>
  </si>
  <si>
    <t>Курс ЦБ</t>
  </si>
  <si>
    <t>Цена со скидкой, руб.</t>
  </si>
  <si>
    <t>Курс</t>
  </si>
  <si>
    <t>Цена со скидкой, Руб.</t>
  </si>
  <si>
    <t>Серия GCB Basic Space</t>
  </si>
  <si>
    <t>5,3 - 24,0</t>
  </si>
  <si>
    <t>0,65-2,70</t>
  </si>
  <si>
    <t>GCB-Sp11Fi</t>
  </si>
  <si>
    <t>GCB-Sp18Fi</t>
  </si>
  <si>
    <t>GCB-Sp24Fi</t>
  </si>
  <si>
    <t>GCB 11 Basic Space Fi</t>
  </si>
  <si>
    <t>GCB 18 Basic Space Fi</t>
  </si>
  <si>
    <t>GCB 24 Basic Space Fi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</si>
  <si>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Закрытая камера сгорания (Fi)</t>
    </r>
  </si>
  <si>
    <t>Цены действуют с 19.01.2014</t>
  </si>
  <si>
    <t>НАПОЛЬНЫЕ ГАЗОВЫЕ КОТЛЫ С ЧУГУННЫМ ТЕПЛООБМЕННИКОМ</t>
  </si>
  <si>
    <t>■</t>
  </si>
  <si>
    <t>Чугунный секционный теплообменник</t>
  </si>
  <si>
    <t>Технология сборки теплообменника - "Drop Stop"</t>
  </si>
  <si>
    <t>"Energy Free" - полностью энергонезависимый котел</t>
  </si>
  <si>
    <t>Пьезорозжиг</t>
  </si>
  <si>
    <t>Термоэлектрический контроль пламени</t>
  </si>
  <si>
    <t>Устойчивый розжиг горелки при входном давлении газа от 3,5 мбар</t>
  </si>
  <si>
    <t>Пилотная горелка</t>
  </si>
  <si>
    <t>Легкосъемные лицевые панели</t>
  </si>
  <si>
    <t>100% европейское производство и комплектующие</t>
  </si>
  <si>
    <t>Гарантия - 2 года</t>
  </si>
  <si>
    <t>Серия FSB P</t>
  </si>
  <si>
    <t xml:space="preserve">Патрубки большого диаметра - идеально подходит для открытых систем </t>
  </si>
  <si>
    <t>865х485х630</t>
  </si>
  <si>
    <t>865х560х630</t>
  </si>
  <si>
    <t>865х635х630</t>
  </si>
  <si>
    <t>865х710х630</t>
  </si>
  <si>
    <t>865х785х630</t>
  </si>
  <si>
    <t>Базовая цена, EUR</t>
  </si>
  <si>
    <t>Серия FSB Mi</t>
  </si>
  <si>
    <t>Плавная электронная модуляция мощности</t>
  </si>
  <si>
    <t>Система погодозависимого управления - "ETC"</t>
  </si>
  <si>
    <t>Электророзжиг и функция автозапуска - "Autorestart"</t>
  </si>
  <si>
    <t>Система антизамерзания - "No-Freeze"</t>
  </si>
  <si>
    <t>Ионизационный контроль наличия пламени</t>
  </si>
  <si>
    <t>Возможность подключения внешнего бойлера с функцией приоритетной работы на ГВС - "HWP"</t>
  </si>
  <si>
    <t>Функция "Antilegionella" предотвращает появление бактерий в контуре ГВС</t>
  </si>
  <si>
    <t>Серия FSB Mi/HW</t>
  </si>
  <si>
    <t>Встроенный бойлер косвенного нагрева емкостью 100 л</t>
  </si>
  <si>
    <t>Легкозаменяемый магниевый анод</t>
  </si>
  <si>
    <t>Встроенный циркуляционный насос контура ГВС</t>
  </si>
  <si>
    <t>Приоритетная работа на ГВС - "HWP"</t>
  </si>
  <si>
    <t>Уникальная конструкция горелки - "Nano Flame"</t>
  </si>
  <si>
    <t>11,2  ÷ 15,5</t>
  </si>
  <si>
    <t>16,8  ÷ 24,2</t>
  </si>
  <si>
    <t>22,5  ÷ 32,2</t>
  </si>
  <si>
    <t>36,4  ÷ 52,0</t>
  </si>
  <si>
    <t>4,27  ÷ 6,1</t>
  </si>
  <si>
    <t>1475х635х730</t>
  </si>
  <si>
    <t>Серия FSB Mpi</t>
  </si>
  <si>
    <t>Встроенный циркуляционный насос и группа безопасности</t>
  </si>
  <si>
    <t>Режим работы с турбонадставкой - "Turbo kit"</t>
  </si>
  <si>
    <t>2,17 - 3,1</t>
  </si>
  <si>
    <t>Встроенный циркуляционный насос контура отопления и группа безопасности</t>
  </si>
  <si>
    <t>Серия FSB Mpi/HW</t>
  </si>
  <si>
    <t>Серия FSB iN</t>
  </si>
  <si>
    <t>FSB 75 iN</t>
  </si>
  <si>
    <t>FSB 100 iN</t>
  </si>
  <si>
    <t>FSB 125 iN</t>
  </si>
  <si>
    <t xml:space="preserve">FSB 150 iN                                                                               </t>
  </si>
  <si>
    <t xml:space="preserve">FSB 175 iN                                                                            </t>
  </si>
  <si>
    <t xml:space="preserve">FSB 200 iN                                                                              </t>
  </si>
  <si>
    <t>FSB 225 iN</t>
  </si>
  <si>
    <t>Котлы серий Mpi / Mpi/HW -поставляются под заказ, срок поставки до 60 кал. дней.</t>
  </si>
  <si>
    <r>
      <t xml:space="preserve">15-35 кВт (все модели за исключением FSB </t>
    </r>
    <r>
      <rPr>
        <b/>
        <sz val="12"/>
        <color theme="1"/>
        <rFont val="Arial"/>
        <family val="2"/>
        <charset val="204"/>
      </rPr>
      <t>P</t>
    </r>
    <r>
      <rPr>
        <sz val="12"/>
        <color theme="1"/>
        <rFont val="Arial"/>
        <family val="2"/>
        <charset val="204"/>
      </rPr>
      <t>)</t>
    </r>
  </si>
  <si>
    <r>
      <t xml:space="preserve">40кВт (все модели за исключением FSB </t>
    </r>
    <r>
      <rPr>
        <b/>
        <sz val="12"/>
        <color theme="1"/>
        <rFont val="Arial"/>
        <family val="2"/>
        <charset val="204"/>
      </rPr>
      <t>P</t>
    </r>
    <r>
      <rPr>
        <sz val="12"/>
        <color theme="1"/>
        <rFont val="Arial"/>
        <family val="2"/>
        <charset val="204"/>
      </rPr>
      <t>)</t>
    </r>
  </si>
  <si>
    <r>
      <t xml:space="preserve">50-60кВт (все модели за исключением FSB </t>
    </r>
    <r>
      <rPr>
        <b/>
        <sz val="12"/>
        <color theme="1"/>
        <rFont val="Arial"/>
        <family val="2"/>
        <charset val="204"/>
      </rPr>
      <t>P</t>
    </r>
    <r>
      <rPr>
        <sz val="12"/>
        <color theme="1"/>
        <rFont val="Arial"/>
        <family val="2"/>
        <charset val="204"/>
      </rPr>
      <t>)</t>
    </r>
  </si>
  <si>
    <r>
      <t xml:space="preserve">50-60 </t>
    </r>
    <r>
      <rPr>
        <b/>
        <sz val="12"/>
        <color theme="1"/>
        <rFont val="Arial"/>
        <family val="2"/>
        <charset val="204"/>
      </rPr>
      <t>P/Mi</t>
    </r>
  </si>
  <si>
    <t>0,77 - 1,1</t>
  </si>
  <si>
    <t>1,26 - 1,8</t>
  </si>
  <si>
    <t>1,75 - 3,1</t>
  </si>
  <si>
    <t>2,6 - 3,7</t>
  </si>
  <si>
    <t>3,1 - 4,4</t>
  </si>
  <si>
    <t>1005x635x1000</t>
  </si>
  <si>
    <t>1005x710x1000</t>
  </si>
  <si>
    <t>1005x785x1000</t>
  </si>
  <si>
    <t>1005x935x1000</t>
  </si>
  <si>
    <t>1005x1010x1000</t>
  </si>
  <si>
    <t>1005x1160x1000</t>
  </si>
  <si>
    <t>1005x1235x1000</t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</si>
  <si>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Расширенная гарантия - 3 года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</si>
  <si>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Гарантия - 2 года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</si>
  <si>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Гарантия 2 - года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</si>
  <si>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Система антизамерзания "No-freeze"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</si>
  <si>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Автозапуск по газу и электричеству - "Autorestart"</t>
    </r>
  </si>
  <si>
    <r>
      <rPr>
        <b/>
        <sz val="14"/>
        <color rgb="FFC00000"/>
        <rFont val="Arial"/>
        <family val="2"/>
        <charset val="204"/>
      </rPr>
      <t>•</t>
    </r>
    <r>
      <rPr>
        <b/>
        <sz val="14"/>
        <color theme="1" tint="0.34998626667073579"/>
        <rFont val="Arial"/>
        <family val="2"/>
        <charset val="204"/>
      </rPr>
      <t xml:space="preserve"> Высокоэффективный бойлер емкостью 60л</t>
    </r>
  </si>
  <si>
    <t>Расход ГВС при Dt=25°С,  л/мин</t>
  </si>
  <si>
    <t>Цены действуют с 01.06.2015</t>
  </si>
  <si>
    <r>
      <t xml:space="preserve">Предназначен для стабильного росжига горелки. </t>
    </r>
    <r>
      <rPr>
        <b/>
        <sz val="12"/>
        <color rgb="FFFF0000"/>
        <rFont val="Arial"/>
        <family val="2"/>
        <charset val="204"/>
      </rPr>
      <t>Обязательный аксессуар для котлов мощностью 50-60 кВт</t>
    </r>
  </si>
  <si>
    <r>
      <t xml:space="preserve">Котлы FSB 50 P и 60 P </t>
    </r>
    <r>
      <rPr>
        <b/>
        <sz val="11"/>
        <color rgb="FFFF0000"/>
        <rFont val="Arial"/>
        <family val="2"/>
        <charset val="204"/>
      </rPr>
      <t>без дефлектора не работают!</t>
    </r>
  </si>
  <si>
    <r>
      <t xml:space="preserve">Котлы FSB 50 Mi и 60 Mi </t>
    </r>
    <r>
      <rPr>
        <b/>
        <sz val="11"/>
        <color rgb="FFFF0000"/>
        <rFont val="Arial"/>
        <family val="2"/>
        <charset val="204"/>
      </rPr>
      <t>без дефлектора не работают!</t>
    </r>
  </si>
  <si>
    <t>GCB 24 Basic Space Duo Fi</t>
  </si>
  <si>
    <t xml:space="preserve">GCB-SpD24Fi              </t>
  </si>
  <si>
    <t>Серия GCB Basic Space Duo</t>
  </si>
  <si>
    <t>"+2%"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</si>
</sst>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.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3"/>
      <color theme="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5"/>
      <color theme="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color theme="1" tint="0.499984740745262"/>
      <name val="Arial"/>
      <family val="2"/>
      <charset val="204"/>
    </font>
    <font>
      <b/>
      <sz val="14"/>
      <color theme="1" tint="0.34998626667073579"/>
      <name val="Arial"/>
      <family val="2"/>
      <charset val="204"/>
    </font>
    <font>
      <sz val="14"/>
      <color theme="1" tint="0.34998626667073579"/>
      <name val="Arial"/>
      <family val="2"/>
      <charset val="204"/>
    </font>
    <font>
      <b/>
      <sz val="14"/>
      <color rgb="FFC00000"/>
      <name val="Arial"/>
      <family val="2"/>
      <charset val="204"/>
    </font>
    <font>
      <b/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0" tint="-0.34998626667073579"/>
      <name val="Arial"/>
      <family val="2"/>
      <charset val="204"/>
    </font>
    <font>
      <sz val="11"/>
      <color theme="1" tint="0.1499984740745262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sz val="16"/>
      <color theme="0"/>
      <name val="Arial"/>
      <family val="2"/>
      <charset val="204"/>
    </font>
    <font>
      <sz val="12"/>
      <color rgb="FF000000"/>
      <name val="Arial"/>
      <family val="2"/>
      <charset val="204"/>
    </font>
    <font>
      <sz val="13"/>
      <color theme="0"/>
      <name val="Arial"/>
      <family val="2"/>
      <charset val="204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22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0" applyFont="1" applyProtection="1"/>
    <xf numFmtId="0" fontId="5" fillId="4" borderId="0" xfId="0" applyFont="1" applyFill="1" applyProtection="1"/>
    <xf numFmtId="0" fontId="3" fillId="0" borderId="0" xfId="0" applyFont="1" applyProtection="1"/>
    <xf numFmtId="0" fontId="3" fillId="5" borderId="0" xfId="0" applyFont="1" applyFill="1" applyBorder="1" applyProtection="1"/>
    <xf numFmtId="0" fontId="1" fillId="5" borderId="0" xfId="0" applyFont="1" applyFill="1" applyProtection="1"/>
    <xf numFmtId="0" fontId="3" fillId="0" borderId="0" xfId="0" applyFont="1" applyBorder="1" applyProtection="1"/>
    <xf numFmtId="0" fontId="6" fillId="0" borderId="0" xfId="0" applyFont="1" applyAlignment="1">
      <alignment horizontal="left"/>
    </xf>
    <xf numFmtId="0" fontId="6" fillId="0" borderId="0" xfId="0" applyFont="1"/>
    <xf numFmtId="9" fontId="6" fillId="0" borderId="1" xfId="0" applyNumberFormat="1" applyFont="1" applyBorder="1" applyAlignment="1" applyProtection="1">
      <alignment horizontal="right"/>
      <protection locked="0"/>
    </xf>
    <xf numFmtId="3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7" borderId="3" xfId="0" applyFont="1" applyFill="1" applyBorder="1" applyAlignment="1">
      <alignment horizontal="center" vertical="center" wrapText="1"/>
    </xf>
    <xf numFmtId="3" fontId="7" fillId="7" borderId="3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right" vertical="center" wrapText="1"/>
    </xf>
    <xf numFmtId="0" fontId="6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 wrapText="1"/>
    </xf>
    <xf numFmtId="164" fontId="6" fillId="3" borderId="3" xfId="0" applyNumberFormat="1" applyFont="1" applyFill="1" applyBorder="1" applyAlignment="1">
      <alignment horizontal="center" vertical="center" wrapText="1"/>
    </xf>
    <xf numFmtId="3" fontId="6" fillId="3" borderId="3" xfId="0" applyNumberFormat="1" applyFont="1" applyFill="1" applyBorder="1" applyAlignment="1">
      <alignment horizontal="right" vertical="center" wrapText="1"/>
    </xf>
    <xf numFmtId="0" fontId="6" fillId="0" borderId="3" xfId="0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right" vertical="center"/>
    </xf>
    <xf numFmtId="0" fontId="6" fillId="3" borderId="3" xfId="0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left" vertical="center" wrapText="1"/>
    </xf>
    <xf numFmtId="0" fontId="4" fillId="5" borderId="0" xfId="0" applyFont="1" applyFill="1" applyBorder="1" applyAlignment="1" applyProtection="1">
      <alignment horizontal="center" vertical="center" wrapText="1"/>
    </xf>
    <xf numFmtId="9" fontId="1" fillId="0" borderId="1" xfId="0" applyNumberFormat="1" applyFont="1" applyBorder="1" applyProtection="1">
      <protection locked="0"/>
    </xf>
    <xf numFmtId="14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6" fillId="0" borderId="0" xfId="0" applyFont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 wrapText="1"/>
    </xf>
    <xf numFmtId="3" fontId="6" fillId="0" borderId="0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6" fillId="0" borderId="0" xfId="0" applyFont="1" applyBorder="1" applyAlignment="1">
      <alignment horizontal="left" vertical="center"/>
    </xf>
    <xf numFmtId="2" fontId="1" fillId="0" borderId="0" xfId="0" applyNumberFormat="1" applyFont="1" applyAlignment="1" applyProtection="1">
      <alignment horizontal="center"/>
    </xf>
    <xf numFmtId="9" fontId="1" fillId="0" borderId="0" xfId="0" applyNumberFormat="1" applyFont="1" applyBorder="1" applyProtection="1">
      <protection locked="0"/>
    </xf>
    <xf numFmtId="3" fontId="3" fillId="0" borderId="0" xfId="0" applyNumberFormat="1" applyFont="1" applyBorder="1" applyProtection="1"/>
    <xf numFmtId="0" fontId="6" fillId="0" borderId="0" xfId="0" applyFont="1" applyBorder="1" applyAlignment="1">
      <alignment horizontal="left" vertical="center" wrapText="1"/>
    </xf>
    <xf numFmtId="43" fontId="16" fillId="0" borderId="1" xfId="1" applyFont="1" applyBorder="1" applyAlignment="1" applyProtection="1">
      <alignment horizontal="right"/>
      <protection locked="0"/>
    </xf>
    <xf numFmtId="2" fontId="17" fillId="0" borderId="1" xfId="0" applyNumberFormat="1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</xf>
    <xf numFmtId="0" fontId="18" fillId="0" borderId="0" xfId="0" applyFont="1" applyProtection="1"/>
    <xf numFmtId="0" fontId="20" fillId="0" borderId="0" xfId="0" applyFont="1" applyFill="1" applyAlignment="1" applyProtection="1">
      <alignment horizontal="right" vertical="center"/>
    </xf>
    <xf numFmtId="0" fontId="21" fillId="0" borderId="0" xfId="0" applyFont="1" applyProtection="1"/>
    <xf numFmtId="0" fontId="22" fillId="0" borderId="0" xfId="0" applyFont="1" applyProtection="1"/>
    <xf numFmtId="0" fontId="23" fillId="0" borderId="0" xfId="0" applyFont="1" applyProtection="1"/>
    <xf numFmtId="0" fontId="18" fillId="6" borderId="1" xfId="0" applyFont="1" applyFill="1" applyBorder="1" applyProtection="1"/>
    <xf numFmtId="0" fontId="26" fillId="7" borderId="12" xfId="0" applyFont="1" applyFill="1" applyBorder="1" applyAlignment="1" applyProtection="1">
      <alignment horizontal="center" vertical="center" wrapText="1"/>
    </xf>
    <xf numFmtId="0" fontId="26" fillId="7" borderId="12" xfId="0" applyFont="1" applyFill="1" applyBorder="1" applyAlignment="1" applyProtection="1">
      <alignment horizontal="center" vertical="center"/>
    </xf>
    <xf numFmtId="0" fontId="2" fillId="2" borderId="12" xfId="0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 vertical="center" wrapText="1"/>
    </xf>
    <xf numFmtId="0" fontId="25" fillId="0" borderId="12" xfId="0" applyFont="1" applyBorder="1" applyAlignment="1" applyProtection="1">
      <alignment horizontal="center" vertical="center" wrapText="1"/>
    </xf>
    <xf numFmtId="0" fontId="25" fillId="0" borderId="12" xfId="0" applyFont="1" applyBorder="1" applyAlignment="1" applyProtection="1">
      <alignment horizontal="center" vertical="center"/>
    </xf>
    <xf numFmtId="3" fontId="19" fillId="0" borderId="12" xfId="0" applyNumberFormat="1" applyFont="1" applyBorder="1" applyProtection="1"/>
    <xf numFmtId="0" fontId="2" fillId="3" borderId="12" xfId="0" applyFont="1" applyFill="1" applyBorder="1" applyAlignment="1" applyProtection="1">
      <alignment horizontal="center" vertical="center" wrapText="1"/>
    </xf>
    <xf numFmtId="0" fontId="25" fillId="3" borderId="12" xfId="0" applyFont="1" applyFill="1" applyBorder="1" applyAlignment="1" applyProtection="1">
      <alignment horizontal="center" vertical="center" wrapText="1"/>
    </xf>
    <xf numFmtId="0" fontId="25" fillId="3" borderId="12" xfId="0" applyFont="1" applyFill="1" applyBorder="1" applyAlignment="1" applyProtection="1">
      <alignment horizontal="center" vertical="center"/>
    </xf>
    <xf numFmtId="3" fontId="19" fillId="3" borderId="12" xfId="0" applyNumberFormat="1" applyFont="1" applyFill="1" applyBorder="1" applyProtection="1"/>
    <xf numFmtId="0" fontId="2" fillId="0" borderId="12" xfId="0" applyFont="1" applyBorder="1" applyAlignment="1" applyProtection="1">
      <alignment horizontal="center" vertical="center" wrapText="1"/>
    </xf>
    <xf numFmtId="0" fontId="19" fillId="0" borderId="12" xfId="0" applyFont="1" applyBorder="1" applyProtection="1"/>
    <xf numFmtId="0" fontId="19" fillId="0" borderId="12" xfId="0" applyFont="1" applyBorder="1" applyAlignment="1" applyProtection="1">
      <alignment horizontal="center"/>
    </xf>
    <xf numFmtId="0" fontId="19" fillId="3" borderId="12" xfId="0" applyFont="1" applyFill="1" applyBorder="1" applyProtection="1"/>
    <xf numFmtId="0" fontId="19" fillId="3" borderId="12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1" fillId="0" borderId="0" xfId="0" applyFont="1" applyFill="1" applyProtection="1"/>
    <xf numFmtId="0" fontId="23" fillId="0" borderId="0" xfId="0" applyFont="1" applyFill="1" applyProtection="1"/>
    <xf numFmtId="0" fontId="26" fillId="7" borderId="13" xfId="0" applyFont="1" applyFill="1" applyBorder="1" applyAlignment="1" applyProtection="1">
      <alignment horizontal="center" vertical="center" wrapText="1"/>
    </xf>
    <xf numFmtId="0" fontId="19" fillId="0" borderId="12" xfId="0" applyFont="1" applyBorder="1" applyAlignment="1" applyProtection="1">
      <alignment horizontal="left"/>
    </xf>
    <xf numFmtId="3" fontId="19" fillId="0" borderId="12" xfId="0" applyNumberFormat="1" applyFont="1" applyBorder="1" applyAlignment="1" applyProtection="1">
      <alignment horizontal="right"/>
    </xf>
    <xf numFmtId="0" fontId="19" fillId="0" borderId="12" xfId="0" applyFont="1" applyBorder="1" applyAlignment="1" applyProtection="1">
      <alignment horizontal="right"/>
    </xf>
    <xf numFmtId="0" fontId="19" fillId="3" borderId="12" xfId="0" applyFont="1" applyFill="1" applyBorder="1" applyAlignment="1" applyProtection="1">
      <alignment horizontal="left"/>
    </xf>
    <xf numFmtId="3" fontId="19" fillId="3" borderId="12" xfId="0" applyNumberFormat="1" applyFont="1" applyFill="1" applyBorder="1" applyAlignment="1" applyProtection="1">
      <alignment horizontal="right"/>
    </xf>
    <xf numFmtId="0" fontId="19" fillId="3" borderId="12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>
      <alignment horizontal="left"/>
    </xf>
    <xf numFmtId="0" fontId="19" fillId="5" borderId="12" xfId="0" applyFont="1" applyFill="1" applyBorder="1" applyAlignment="1" applyProtection="1">
      <alignment horizontal="center"/>
    </xf>
    <xf numFmtId="3" fontId="19" fillId="5" borderId="12" xfId="0" applyNumberFormat="1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>
      <alignment horizontal="right"/>
    </xf>
    <xf numFmtId="3" fontId="19" fillId="0" borderId="12" xfId="0" applyNumberFormat="1" applyFont="1" applyBorder="1" applyAlignment="1" applyProtection="1">
      <alignment vertical="center"/>
    </xf>
    <xf numFmtId="3" fontId="19" fillId="3" borderId="12" xfId="0" applyNumberFormat="1" applyFont="1" applyFill="1" applyBorder="1" applyAlignment="1" applyProtection="1">
      <alignment vertical="center"/>
    </xf>
    <xf numFmtId="0" fontId="18" fillId="0" borderId="12" xfId="0" applyFont="1" applyBorder="1" applyProtection="1"/>
    <xf numFmtId="3" fontId="6" fillId="3" borderId="3" xfId="0" applyNumberFormat="1" applyFont="1" applyFill="1" applyBorder="1" applyAlignment="1">
      <alignment horizontal="left" vertical="center"/>
    </xf>
    <xf numFmtId="3" fontId="6" fillId="3" borderId="3" xfId="0" applyNumberFormat="1" applyFont="1" applyFill="1" applyBorder="1" applyAlignment="1">
      <alignment horizontal="center" vertical="center"/>
    </xf>
    <xf numFmtId="9" fontId="16" fillId="0" borderId="0" xfId="0" applyNumberFormat="1" applyFont="1" applyAlignment="1" applyProtection="1">
      <alignment horizontal="center"/>
      <protection locked="0"/>
    </xf>
    <xf numFmtId="0" fontId="27" fillId="0" borderId="12" xfId="0" applyFont="1" applyBorder="1" applyAlignment="1">
      <alignment vertical="center" wrapText="1"/>
    </xf>
    <xf numFmtId="0" fontId="19" fillId="0" borderId="12" xfId="0" applyFont="1" applyBorder="1" applyAlignment="1" applyProtection="1">
      <alignment horizontal="center" vertical="center" wrapText="1"/>
    </xf>
    <xf numFmtId="0" fontId="28" fillId="0" borderId="12" xfId="0" applyFont="1" applyBorder="1" applyAlignment="1" applyProtection="1">
      <alignment horizontal="center" vertical="center"/>
    </xf>
    <xf numFmtId="0" fontId="19" fillId="0" borderId="12" xfId="0" applyFont="1" applyBorder="1" applyAlignment="1" applyProtection="1">
      <alignment horizontal="center" vertical="center"/>
    </xf>
    <xf numFmtId="0" fontId="26" fillId="7" borderId="14" xfId="0" applyFont="1" applyFill="1" applyBorder="1" applyAlignment="1" applyProtection="1">
      <alignment horizontal="center" vertical="center" wrapText="1"/>
    </xf>
    <xf numFmtId="0" fontId="26" fillId="7" borderId="15" xfId="0" applyFont="1" applyFill="1" applyBorder="1" applyAlignment="1" applyProtection="1">
      <alignment horizontal="center" vertical="center" wrapText="1"/>
    </xf>
    <xf numFmtId="0" fontId="19" fillId="3" borderId="12" xfId="0" applyFont="1" applyFill="1" applyBorder="1" applyAlignment="1" applyProtection="1">
      <alignment horizontal="center" vertical="center" wrapText="1"/>
    </xf>
    <xf numFmtId="0" fontId="27" fillId="3" borderId="12" xfId="0" applyFont="1" applyFill="1" applyBorder="1" applyAlignment="1">
      <alignment vertical="center"/>
    </xf>
    <xf numFmtId="0" fontId="19" fillId="3" borderId="12" xfId="0" applyFont="1" applyFill="1" applyBorder="1" applyAlignment="1" applyProtection="1">
      <alignment horizontal="center" vertical="center"/>
    </xf>
    <xf numFmtId="0" fontId="19" fillId="0" borderId="12" xfId="0" applyFont="1" applyBorder="1" applyAlignment="1" applyProtection="1">
      <alignment horizontal="center" wrapText="1"/>
    </xf>
    <xf numFmtId="0" fontId="19" fillId="3" borderId="12" xfId="0" applyFont="1" applyFill="1" applyBorder="1" applyAlignment="1" applyProtection="1">
      <alignment horizontal="center" wrapText="1"/>
    </xf>
    <xf numFmtId="0" fontId="27" fillId="0" borderId="12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/>
    </xf>
    <xf numFmtId="0" fontId="24" fillId="7" borderId="0" xfId="0" applyFont="1" applyFill="1" applyAlignment="1" applyProtection="1">
      <alignment horizontal="center" vertical="center"/>
    </xf>
    <xf numFmtId="0" fontId="29" fillId="7" borderId="2" xfId="0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7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0" xfId="0" applyFont="1" applyBorder="1" applyAlignment="1">
      <alignment horizont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E2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gif"/><Relationship Id="rId1" Type="http://schemas.openxmlformats.org/officeDocument/2006/relationships/image" Target="../media/image9.gif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286526</xdr:colOff>
      <xdr:row>187</xdr:row>
      <xdr:rowOff>76759</xdr:rowOff>
    </xdr:from>
    <xdr:to>
      <xdr:col>0</xdr:col>
      <xdr:colOff>886504</xdr:colOff>
      <xdr:row>187</xdr:row>
      <xdr:rowOff>1114425</xdr:rowOff>
    </xdr:to>
    <xdr:pic>
      <xdr:nvPicPr>
        <xdr:cNvPr id="16" name="Рисунок 15" descr="Screenshot-186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6526" y="40243684"/>
          <a:ext cx="599978" cy="1037666"/>
        </a:xfrm>
        <a:prstGeom prst="rect">
          <a:avLst/>
        </a:prstGeom>
      </xdr:spPr>
    </xdr:pic>
    <xdr:clientData/>
  </xdr:twoCellAnchor>
  <xdr:twoCellAnchor editAs="oneCell">
    <xdr:from>
      <xdr:col>0</xdr:col>
      <xdr:colOff>147357</xdr:colOff>
      <xdr:row>188</xdr:row>
      <xdr:rowOff>123264</xdr:rowOff>
    </xdr:from>
    <xdr:to>
      <xdr:col>0</xdr:col>
      <xdr:colOff>1022737</xdr:colOff>
      <xdr:row>188</xdr:row>
      <xdr:rowOff>659865</xdr:rowOff>
    </xdr:to>
    <xdr:pic>
      <xdr:nvPicPr>
        <xdr:cNvPr id="17" name="Рисунок 16" descr="Screenshot-186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357" y="41528439"/>
          <a:ext cx="875380" cy="536601"/>
        </a:xfrm>
        <a:prstGeom prst="rect">
          <a:avLst/>
        </a:prstGeom>
      </xdr:spPr>
    </xdr:pic>
    <xdr:clientData/>
  </xdr:twoCellAnchor>
  <xdr:twoCellAnchor editAs="oneCell">
    <xdr:from>
      <xdr:col>0</xdr:col>
      <xdr:colOff>82923</xdr:colOff>
      <xdr:row>184</xdr:row>
      <xdr:rowOff>308162</xdr:rowOff>
    </xdr:from>
    <xdr:to>
      <xdr:col>0</xdr:col>
      <xdr:colOff>1079747</xdr:colOff>
      <xdr:row>186</xdr:row>
      <xdr:rowOff>176734</xdr:rowOff>
    </xdr:to>
    <xdr:pic>
      <xdr:nvPicPr>
        <xdr:cNvPr id="18" name="Рисунок 17" descr="Screenshot-186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923" y="39103487"/>
          <a:ext cx="996824" cy="782972"/>
        </a:xfrm>
        <a:prstGeom prst="rect">
          <a:avLst/>
        </a:prstGeom>
      </xdr:spPr>
    </xdr:pic>
    <xdr:clientData/>
  </xdr:twoCellAnchor>
  <xdr:twoCellAnchor editAs="oneCell">
    <xdr:from>
      <xdr:col>0</xdr:col>
      <xdr:colOff>44442</xdr:colOff>
      <xdr:row>2</xdr:row>
      <xdr:rowOff>66675</xdr:rowOff>
    </xdr:from>
    <xdr:to>
      <xdr:col>9</xdr:col>
      <xdr:colOff>2763</xdr:colOff>
      <xdr:row>15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2" y="466725"/>
          <a:ext cx="9921471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485777</xdr:colOff>
      <xdr:row>17</xdr:row>
      <xdr:rowOff>34044</xdr:rowOff>
    </xdr:from>
    <xdr:to>
      <xdr:col>2</xdr:col>
      <xdr:colOff>600075</xdr:colOff>
      <xdr:row>33</xdr:row>
      <xdr:rowOff>168635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7" y="3386844"/>
          <a:ext cx="2466973" cy="318259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457202</xdr:colOff>
      <xdr:row>42</xdr:row>
      <xdr:rowOff>81669</xdr:rowOff>
    </xdr:from>
    <xdr:to>
      <xdr:col>2</xdr:col>
      <xdr:colOff>571500</xdr:colOff>
      <xdr:row>59</xdr:row>
      <xdr:rowOff>25760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2" y="8606544"/>
          <a:ext cx="2466973" cy="3182591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68</xdr:row>
      <xdr:rowOff>95250</xdr:rowOff>
    </xdr:from>
    <xdr:to>
      <xdr:col>2</xdr:col>
      <xdr:colOff>595920</xdr:colOff>
      <xdr:row>91</xdr:row>
      <xdr:rowOff>317124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7" y="13687425"/>
          <a:ext cx="2215168" cy="460337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98</xdr:row>
      <xdr:rowOff>91194</xdr:rowOff>
    </xdr:from>
    <xdr:to>
      <xdr:col>2</xdr:col>
      <xdr:colOff>647700</xdr:colOff>
      <xdr:row>115</xdr:row>
      <xdr:rowOff>35285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20103219"/>
          <a:ext cx="2466973" cy="318259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121</xdr:row>
      <xdr:rowOff>57149</xdr:rowOff>
    </xdr:from>
    <xdr:to>
      <xdr:col>2</xdr:col>
      <xdr:colOff>519720</xdr:colOff>
      <xdr:row>146</xdr:row>
      <xdr:rowOff>304177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4898349"/>
          <a:ext cx="2415195" cy="5019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38100</xdr:rowOff>
    </xdr:from>
    <xdr:to>
      <xdr:col>2</xdr:col>
      <xdr:colOff>1067546</xdr:colOff>
      <xdr:row>171</xdr:row>
      <xdr:rowOff>83098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80050"/>
          <a:ext cx="3420221" cy="40645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38</xdr:row>
      <xdr:rowOff>9525</xdr:rowOff>
    </xdr:to>
    <xdr:pic>
      <xdr:nvPicPr>
        <xdr:cNvPr id="6" name="Рисунок 5" descr="http://www.rusklimat.ru/i/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535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28575</xdr:colOff>
      <xdr:row>38</xdr:row>
      <xdr:rowOff>66675</xdr:rowOff>
    </xdr:to>
    <xdr:pic>
      <xdr:nvPicPr>
        <xdr:cNvPr id="7" name="Рисунок 6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53550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28575</xdr:colOff>
      <xdr:row>39</xdr:row>
      <xdr:rowOff>66675</xdr:rowOff>
    </xdr:to>
    <xdr:pic>
      <xdr:nvPicPr>
        <xdr:cNvPr id="8" name="Рисунок 7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9300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66675</xdr:rowOff>
    </xdr:to>
    <xdr:pic>
      <xdr:nvPicPr>
        <xdr:cNvPr id="9" name="Рисунок 8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66675</xdr:rowOff>
    </xdr:to>
    <xdr:pic>
      <xdr:nvPicPr>
        <xdr:cNvPr id="10" name="Рисунок 9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5050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28575</xdr:colOff>
      <xdr:row>41</xdr:row>
      <xdr:rowOff>66675</xdr:rowOff>
    </xdr:to>
    <xdr:pic>
      <xdr:nvPicPr>
        <xdr:cNvPr id="11" name="Рисунок 10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0800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83</xdr:row>
      <xdr:rowOff>0</xdr:rowOff>
    </xdr:from>
    <xdr:ext cx="28575" cy="66675"/>
    <xdr:pic>
      <xdr:nvPicPr>
        <xdr:cNvPr id="12" name="Рисунок 11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03227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84</xdr:row>
      <xdr:rowOff>0</xdr:rowOff>
    </xdr:from>
    <xdr:ext cx="28575" cy="66675"/>
    <xdr:pic>
      <xdr:nvPicPr>
        <xdr:cNvPr id="13" name="Рисунок 12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64045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927924</xdr:colOff>
      <xdr:row>20</xdr:row>
      <xdr:rowOff>42934</xdr:rowOff>
    </xdr:from>
    <xdr:to>
      <xdr:col>1</xdr:col>
      <xdr:colOff>706574</xdr:colOff>
      <xdr:row>35</xdr:row>
      <xdr:rowOff>14701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924" y="4580298"/>
          <a:ext cx="2151241" cy="3418085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595325</xdr:colOff>
      <xdr:row>2</xdr:row>
      <xdr:rowOff>36802</xdr:rowOff>
    </xdr:from>
    <xdr:to>
      <xdr:col>10</xdr:col>
      <xdr:colOff>275862</xdr:colOff>
      <xdr:row>19</xdr:row>
      <xdr:rowOff>36802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25" y="279257"/>
          <a:ext cx="11855219" cy="3827318"/>
        </a:xfrm>
        <a:prstGeom prst="rect">
          <a:avLst/>
        </a:prstGeom>
      </xdr:spPr>
    </xdr:pic>
    <xdr:clientData/>
  </xdr:twoCellAnchor>
  <xdr:twoCellAnchor editAs="oneCell">
    <xdr:from>
      <xdr:col>0</xdr:col>
      <xdr:colOff>452125</xdr:colOff>
      <xdr:row>132</xdr:row>
      <xdr:rowOff>127101</xdr:rowOff>
    </xdr:from>
    <xdr:to>
      <xdr:col>1</xdr:col>
      <xdr:colOff>1021197</xdr:colOff>
      <xdr:row>149</xdr:row>
      <xdr:rowOff>150916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5" y="32096465"/>
          <a:ext cx="2941663" cy="392040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108</xdr:row>
      <xdr:rowOff>53190</xdr:rowOff>
    </xdr:from>
    <xdr:to>
      <xdr:col>1</xdr:col>
      <xdr:colOff>751916</xdr:colOff>
      <xdr:row>124</xdr:row>
      <xdr:rowOff>166003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5822645"/>
          <a:ext cx="2362506" cy="3714995"/>
        </a:xfrm>
        <a:prstGeom prst="rect">
          <a:avLst/>
        </a:prstGeom>
      </xdr:spPr>
    </xdr:pic>
    <xdr:clientData/>
  </xdr:twoCellAnchor>
  <xdr:oneCellAnchor>
    <xdr:from>
      <xdr:col>0</xdr:col>
      <xdr:colOff>921812</xdr:colOff>
      <xdr:row>43</xdr:row>
      <xdr:rowOff>56176</xdr:rowOff>
    </xdr:from>
    <xdr:ext cx="2151241" cy="3419103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812" y="10221949"/>
          <a:ext cx="2151241" cy="34191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9525" cy="9525"/>
    <xdr:pic>
      <xdr:nvPicPr>
        <xdr:cNvPr id="16" name="Рисунок 15" descr="http://www.rusklimat.ru/i/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9763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61</xdr:row>
      <xdr:rowOff>0</xdr:rowOff>
    </xdr:from>
    <xdr:ext cx="28575" cy="66675"/>
    <xdr:pic>
      <xdr:nvPicPr>
        <xdr:cNvPr id="18" name="Рисунок 17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97636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62</xdr:row>
      <xdr:rowOff>0</xdr:rowOff>
    </xdr:from>
    <xdr:ext cx="28575" cy="66675"/>
    <xdr:pic>
      <xdr:nvPicPr>
        <xdr:cNvPr id="21" name="Рисунок 20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2773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28575" cy="66675"/>
    <xdr:pic>
      <xdr:nvPicPr>
        <xdr:cNvPr id="22" name="Рисунок 21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0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363681</xdr:colOff>
      <xdr:row>44</xdr:row>
      <xdr:rowOff>129458</xdr:rowOff>
    </xdr:from>
    <xdr:to>
      <xdr:col>0</xdr:col>
      <xdr:colOff>2048614</xdr:colOff>
      <xdr:row>48</xdr:row>
      <xdr:rowOff>138546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10520367"/>
          <a:ext cx="1684933" cy="978906"/>
        </a:xfrm>
        <a:prstGeom prst="rect">
          <a:avLst/>
        </a:prstGeom>
      </xdr:spPr>
    </xdr:pic>
    <xdr:clientData/>
  </xdr:twoCellAnchor>
  <xdr:twoCellAnchor editAs="oneCell">
    <xdr:from>
      <xdr:col>0</xdr:col>
      <xdr:colOff>893287</xdr:colOff>
      <xdr:row>65</xdr:row>
      <xdr:rowOff>63308</xdr:rowOff>
    </xdr:from>
    <xdr:to>
      <xdr:col>1</xdr:col>
      <xdr:colOff>671937</xdr:colOff>
      <xdr:row>80</xdr:row>
      <xdr:rowOff>35074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287" y="15632353"/>
          <a:ext cx="2151241" cy="341808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105</xdr:row>
      <xdr:rowOff>0</xdr:rowOff>
    </xdr:from>
    <xdr:ext cx="28575" cy="66675"/>
    <xdr:pic>
      <xdr:nvPicPr>
        <xdr:cNvPr id="27" name="Рисунок 26" descr="http://www.rusklimat.ru/i/d/lmenu-2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6636"/>
          <a:ext cx="285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806699</xdr:colOff>
      <xdr:row>87</xdr:row>
      <xdr:rowOff>97945</xdr:rowOff>
    </xdr:from>
    <xdr:ext cx="2151241" cy="3418085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699" y="20619990"/>
          <a:ext cx="2151241" cy="3418085"/>
        </a:xfrm>
        <a:prstGeom prst="rect">
          <a:avLst/>
        </a:prstGeom>
      </xdr:spPr>
    </xdr:pic>
    <xdr:clientData/>
  </xdr:oneCellAnchor>
  <xdr:twoCellAnchor editAs="oneCell">
    <xdr:from>
      <xdr:col>0</xdr:col>
      <xdr:colOff>294407</xdr:colOff>
      <xdr:row>88</xdr:row>
      <xdr:rowOff>121227</xdr:rowOff>
    </xdr:from>
    <xdr:to>
      <xdr:col>0</xdr:col>
      <xdr:colOff>1995262</xdr:colOff>
      <xdr:row>92</xdr:row>
      <xdr:rowOff>208838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7" y="21353318"/>
          <a:ext cx="1700855" cy="988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"/>
  <sheetViews>
    <sheetView tabSelected="1" view="pageBreakPreview" zoomScale="85" zoomScaleNormal="100" zoomScaleSheetLayoutView="85" workbookViewId="0">
      <pane ySplit="2" topLeftCell="A3" activePane="bottomLeft" state="frozen"/>
      <selection pane="bottomLeft" activeCell="J9" sqref="J9"/>
    </sheetView>
  </sheetViews>
  <sheetFormatPr defaultRowHeight="15" x14ac:dyDescent="0.25"/>
  <cols>
    <col min="1" max="1" width="17.140625" style="1" customWidth="1"/>
    <col min="2" max="2" width="18.140625" style="1" customWidth="1"/>
    <col min="3" max="3" width="20.140625" style="1" customWidth="1"/>
    <col min="4" max="4" width="14.5703125" style="1" customWidth="1"/>
    <col min="5" max="5" width="17.5703125" style="1" customWidth="1"/>
    <col min="6" max="6" width="19.7109375" style="1" customWidth="1"/>
    <col min="7" max="7" width="9.140625" style="1"/>
    <col min="8" max="8" width="13.5703125" style="1" customWidth="1"/>
    <col min="9" max="9" width="19.42578125" style="1" customWidth="1"/>
    <col min="10" max="10" width="17.5703125" style="1" customWidth="1"/>
    <col min="11" max="16384" width="9.140625" style="1"/>
  </cols>
  <sheetData>
    <row r="1" spans="7:10" ht="15.75" thickBot="1" x14ac:dyDescent="0.3">
      <c r="H1" s="60" t="s">
        <v>13</v>
      </c>
      <c r="I1" s="28">
        <v>0.42</v>
      </c>
      <c r="J1" s="49"/>
    </row>
    <row r="2" spans="7:10" ht="15.75" thickBot="1" x14ac:dyDescent="0.3">
      <c r="G2" s="55" t="s">
        <v>190</v>
      </c>
      <c r="H2" s="53">
        <v>75.569999999999993</v>
      </c>
      <c r="J2" s="48"/>
    </row>
    <row r="16" spans="7:10" ht="14.25" customHeight="1" x14ac:dyDescent="0.25"/>
    <row r="17" spans="1:9" ht="23.25" customHeight="1" x14ac:dyDescent="0.25">
      <c r="A17" s="110" t="s">
        <v>203</v>
      </c>
      <c r="B17" s="110"/>
      <c r="C17" s="110"/>
      <c r="D17" s="110"/>
      <c r="E17" s="110"/>
      <c r="F17" s="110"/>
      <c r="G17" s="110"/>
      <c r="H17" s="110"/>
      <c r="I17" s="110"/>
    </row>
    <row r="19" spans="1:9" x14ac:dyDescent="0.25">
      <c r="D19" s="59" t="s">
        <v>215</v>
      </c>
    </row>
    <row r="21" spans="1:9" x14ac:dyDescent="0.25">
      <c r="C21" s="56" t="s">
        <v>204</v>
      </c>
      <c r="D21" s="57" t="s">
        <v>205</v>
      </c>
    </row>
    <row r="22" spans="1:9" x14ac:dyDescent="0.25">
      <c r="C22" s="56" t="s">
        <v>204</v>
      </c>
      <c r="D22" s="57" t="s">
        <v>206</v>
      </c>
    </row>
    <row r="23" spans="1:9" x14ac:dyDescent="0.25">
      <c r="C23" s="56" t="s">
        <v>204</v>
      </c>
      <c r="D23" s="57" t="s">
        <v>236</v>
      </c>
    </row>
    <row r="24" spans="1:9" x14ac:dyDescent="0.25">
      <c r="C24" s="56" t="s">
        <v>204</v>
      </c>
      <c r="D24" s="57" t="s">
        <v>207</v>
      </c>
    </row>
    <row r="25" spans="1:9" x14ac:dyDescent="0.25">
      <c r="C25" s="56" t="s">
        <v>204</v>
      </c>
      <c r="D25" s="57" t="s">
        <v>208</v>
      </c>
    </row>
    <row r="26" spans="1:9" x14ac:dyDescent="0.25">
      <c r="C26" s="56" t="s">
        <v>204</v>
      </c>
      <c r="D26" s="57" t="s">
        <v>209</v>
      </c>
    </row>
    <row r="27" spans="1:9" x14ac:dyDescent="0.25">
      <c r="C27" s="56" t="s">
        <v>204</v>
      </c>
      <c r="D27" s="57" t="s">
        <v>210</v>
      </c>
    </row>
    <row r="28" spans="1:9" x14ac:dyDescent="0.25">
      <c r="C28" s="56" t="s">
        <v>204</v>
      </c>
      <c r="D28" s="57" t="s">
        <v>211</v>
      </c>
    </row>
    <row r="29" spans="1:9" x14ac:dyDescent="0.25">
      <c r="C29" s="56" t="s">
        <v>204</v>
      </c>
      <c r="D29" s="57" t="s">
        <v>212</v>
      </c>
    </row>
    <row r="30" spans="1:9" x14ac:dyDescent="0.25">
      <c r="C30" s="56" t="s">
        <v>204</v>
      </c>
      <c r="D30" s="57" t="s">
        <v>216</v>
      </c>
    </row>
    <row r="31" spans="1:9" x14ac:dyDescent="0.25">
      <c r="C31" s="56" t="s">
        <v>204</v>
      </c>
      <c r="D31" s="57" t="s">
        <v>213</v>
      </c>
    </row>
    <row r="32" spans="1:9" x14ac:dyDescent="0.25">
      <c r="C32" s="56" t="s">
        <v>204</v>
      </c>
      <c r="D32" s="57" t="s">
        <v>214</v>
      </c>
    </row>
    <row r="33" spans="1:10" x14ac:dyDescent="0.25">
      <c r="C33" s="56" t="s">
        <v>204</v>
      </c>
      <c r="D33" s="57" t="s">
        <v>283</v>
      </c>
    </row>
    <row r="35" spans="1:10" s="2" customFormat="1" ht="42.75" customHeight="1" x14ac:dyDescent="0.25">
      <c r="A35" s="61" t="s">
        <v>0</v>
      </c>
      <c r="B35" s="61" t="s">
        <v>1</v>
      </c>
      <c r="C35" s="61" t="s">
        <v>2</v>
      </c>
      <c r="D35" s="61" t="s">
        <v>3</v>
      </c>
      <c r="E35" s="61" t="s">
        <v>4</v>
      </c>
      <c r="F35" s="61" t="s">
        <v>5</v>
      </c>
      <c r="G35" s="62" t="s">
        <v>61</v>
      </c>
      <c r="H35" s="61" t="s">
        <v>222</v>
      </c>
      <c r="I35" s="61" t="s">
        <v>186</v>
      </c>
      <c r="J35" s="61" t="s">
        <v>191</v>
      </c>
    </row>
    <row r="36" spans="1:10" s="3" customFormat="1" ht="15.75" x14ac:dyDescent="0.25">
      <c r="A36" s="63" t="s">
        <v>7</v>
      </c>
      <c r="B36" s="64">
        <v>15.5</v>
      </c>
      <c r="C36" s="64">
        <v>14</v>
      </c>
      <c r="D36" s="65">
        <v>1.6</v>
      </c>
      <c r="E36" s="65">
        <v>1.1000000000000001</v>
      </c>
      <c r="F36" s="65" t="s">
        <v>217</v>
      </c>
      <c r="G36" s="66">
        <v>72</v>
      </c>
      <c r="H36" s="67">
        <v>1029</v>
      </c>
      <c r="I36" s="67">
        <f t="shared" ref="I36:I41" si="0">H36-H36*$I$1</f>
        <v>596.81999999999994</v>
      </c>
      <c r="J36" s="67">
        <f t="shared" ref="J36:J41" si="1">I36*$H$2</f>
        <v>45101.687399999988</v>
      </c>
    </row>
    <row r="37" spans="1:10" s="3" customFormat="1" ht="15.75" x14ac:dyDescent="0.25">
      <c r="A37" s="68" t="s">
        <v>8</v>
      </c>
      <c r="B37" s="69">
        <v>24.2</v>
      </c>
      <c r="C37" s="69">
        <v>22</v>
      </c>
      <c r="D37" s="69">
        <v>2.5</v>
      </c>
      <c r="E37" s="69">
        <v>1.8</v>
      </c>
      <c r="F37" s="69" t="s">
        <v>217</v>
      </c>
      <c r="G37" s="70">
        <v>88</v>
      </c>
      <c r="H37" s="71">
        <v>1099</v>
      </c>
      <c r="I37" s="71">
        <f t="shared" si="0"/>
        <v>637.42000000000007</v>
      </c>
      <c r="J37" s="71">
        <f t="shared" si="1"/>
        <v>48169.829400000002</v>
      </c>
    </row>
    <row r="38" spans="1:10" s="3" customFormat="1" ht="15.75" x14ac:dyDescent="0.25">
      <c r="A38" s="63" t="s">
        <v>9</v>
      </c>
      <c r="B38" s="64">
        <v>32.200000000000003</v>
      </c>
      <c r="C38" s="64">
        <v>29.3</v>
      </c>
      <c r="D38" s="65">
        <v>3.4</v>
      </c>
      <c r="E38" s="65">
        <v>2.5</v>
      </c>
      <c r="F38" s="65" t="s">
        <v>218</v>
      </c>
      <c r="G38" s="66">
        <v>103.5</v>
      </c>
      <c r="H38" s="67">
        <v>1199</v>
      </c>
      <c r="I38" s="67">
        <f t="shared" si="0"/>
        <v>695.42000000000007</v>
      </c>
      <c r="J38" s="67">
        <f t="shared" si="1"/>
        <v>52552.8894</v>
      </c>
    </row>
    <row r="39" spans="1:10" s="3" customFormat="1" ht="15.75" x14ac:dyDescent="0.25">
      <c r="A39" s="68" t="s">
        <v>10</v>
      </c>
      <c r="B39" s="69">
        <v>40.5</v>
      </c>
      <c r="C39" s="69">
        <v>36.799999999999997</v>
      </c>
      <c r="D39" s="69">
        <v>4.3</v>
      </c>
      <c r="E39" s="69">
        <v>3.1</v>
      </c>
      <c r="F39" s="69" t="s">
        <v>219</v>
      </c>
      <c r="G39" s="70">
        <v>119</v>
      </c>
      <c r="H39" s="71">
        <v>1399</v>
      </c>
      <c r="I39" s="71">
        <f t="shared" si="0"/>
        <v>811.42000000000007</v>
      </c>
      <c r="J39" s="71">
        <f t="shared" si="1"/>
        <v>61319.009400000003</v>
      </c>
    </row>
    <row r="40" spans="1:10" s="3" customFormat="1" ht="15.75" x14ac:dyDescent="0.25">
      <c r="A40" s="72" t="s">
        <v>11</v>
      </c>
      <c r="B40" s="65">
        <v>48.9</v>
      </c>
      <c r="C40" s="65">
        <v>44.4</v>
      </c>
      <c r="D40" s="65">
        <v>5.2</v>
      </c>
      <c r="E40" s="65">
        <v>3.7</v>
      </c>
      <c r="F40" s="65" t="s">
        <v>220</v>
      </c>
      <c r="G40" s="66">
        <v>133.5</v>
      </c>
      <c r="H40" s="67">
        <v>1599</v>
      </c>
      <c r="I40" s="67">
        <f t="shared" si="0"/>
        <v>927.42000000000007</v>
      </c>
      <c r="J40" s="67">
        <f t="shared" si="1"/>
        <v>70085.129400000005</v>
      </c>
    </row>
    <row r="41" spans="1:10" s="3" customFormat="1" ht="15.75" x14ac:dyDescent="0.25">
      <c r="A41" s="68" t="s">
        <v>12</v>
      </c>
      <c r="B41" s="69">
        <v>57.4</v>
      </c>
      <c r="C41" s="69">
        <v>52</v>
      </c>
      <c r="D41" s="69">
        <v>6.1</v>
      </c>
      <c r="E41" s="69">
        <v>4.4000000000000004</v>
      </c>
      <c r="F41" s="69" t="s">
        <v>221</v>
      </c>
      <c r="G41" s="70">
        <v>149.5</v>
      </c>
      <c r="H41" s="71">
        <v>1759</v>
      </c>
      <c r="I41" s="71">
        <f t="shared" si="0"/>
        <v>1020.22</v>
      </c>
      <c r="J41" s="71">
        <f t="shared" si="1"/>
        <v>77098.025399999999</v>
      </c>
    </row>
    <row r="43" spans="1:10" x14ac:dyDescent="0.25">
      <c r="D43" s="59" t="s">
        <v>223</v>
      </c>
    </row>
    <row r="45" spans="1:10" x14ac:dyDescent="0.25">
      <c r="C45" s="56" t="s">
        <v>204</v>
      </c>
      <c r="D45" s="57" t="s">
        <v>205</v>
      </c>
    </row>
    <row r="46" spans="1:10" x14ac:dyDescent="0.25">
      <c r="C46" s="56" t="s">
        <v>204</v>
      </c>
      <c r="D46" s="57" t="s">
        <v>206</v>
      </c>
    </row>
    <row r="47" spans="1:10" x14ac:dyDescent="0.25">
      <c r="C47" s="56" t="s">
        <v>204</v>
      </c>
      <c r="D47" s="57" t="s">
        <v>236</v>
      </c>
    </row>
    <row r="48" spans="1:10" x14ac:dyDescent="0.25">
      <c r="C48" s="56" t="s">
        <v>204</v>
      </c>
      <c r="D48" s="57" t="s">
        <v>224</v>
      </c>
    </row>
    <row r="49" spans="1:10" x14ac:dyDescent="0.25">
      <c r="C49" s="56" t="s">
        <v>204</v>
      </c>
      <c r="D49" s="57" t="s">
        <v>225</v>
      </c>
    </row>
    <row r="50" spans="1:10" x14ac:dyDescent="0.25">
      <c r="C50" s="56" t="s">
        <v>204</v>
      </c>
      <c r="D50" s="57" t="s">
        <v>227</v>
      </c>
    </row>
    <row r="51" spans="1:10" x14ac:dyDescent="0.25">
      <c r="C51" s="56" t="s">
        <v>204</v>
      </c>
      <c r="D51" s="57" t="s">
        <v>226</v>
      </c>
    </row>
    <row r="52" spans="1:10" x14ac:dyDescent="0.25">
      <c r="C52" s="56" t="s">
        <v>204</v>
      </c>
      <c r="D52" s="57" t="s">
        <v>228</v>
      </c>
    </row>
    <row r="53" spans="1:10" x14ac:dyDescent="0.25">
      <c r="C53" s="56" t="s">
        <v>204</v>
      </c>
      <c r="D53" s="57" t="s">
        <v>229</v>
      </c>
    </row>
    <row r="54" spans="1:10" x14ac:dyDescent="0.25">
      <c r="C54" s="56" t="s">
        <v>204</v>
      </c>
      <c r="D54" s="57" t="s">
        <v>230</v>
      </c>
    </row>
    <row r="55" spans="1:10" x14ac:dyDescent="0.25">
      <c r="C55" s="56" t="s">
        <v>204</v>
      </c>
      <c r="D55" s="57" t="s">
        <v>210</v>
      </c>
    </row>
    <row r="56" spans="1:10" x14ac:dyDescent="0.25">
      <c r="C56" s="56" t="s">
        <v>204</v>
      </c>
      <c r="D56" s="57" t="s">
        <v>245</v>
      </c>
    </row>
    <row r="57" spans="1:10" x14ac:dyDescent="0.25">
      <c r="C57" s="56" t="s">
        <v>204</v>
      </c>
      <c r="D57" s="57" t="s">
        <v>212</v>
      </c>
    </row>
    <row r="58" spans="1:10" x14ac:dyDescent="0.25">
      <c r="C58" s="56" t="s">
        <v>204</v>
      </c>
      <c r="D58" s="57" t="s">
        <v>213</v>
      </c>
    </row>
    <row r="59" spans="1:10" x14ac:dyDescent="0.25">
      <c r="C59" s="56" t="s">
        <v>204</v>
      </c>
      <c r="D59" s="57" t="s">
        <v>214</v>
      </c>
    </row>
    <row r="60" spans="1:10" x14ac:dyDescent="0.25">
      <c r="C60" s="56" t="s">
        <v>204</v>
      </c>
      <c r="D60" s="57" t="s">
        <v>284</v>
      </c>
    </row>
    <row r="62" spans="1:10" ht="49.5" x14ac:dyDescent="0.25">
      <c r="A62" s="61" t="s">
        <v>0</v>
      </c>
      <c r="B62" s="61" t="s">
        <v>1</v>
      </c>
      <c r="C62" s="61" t="s">
        <v>2</v>
      </c>
      <c r="D62" s="61" t="s">
        <v>3</v>
      </c>
      <c r="E62" s="61" t="s">
        <v>4</v>
      </c>
      <c r="F62" s="61" t="s">
        <v>5</v>
      </c>
      <c r="G62" s="62" t="s">
        <v>61</v>
      </c>
      <c r="H62" s="61" t="s">
        <v>222</v>
      </c>
      <c r="I62" s="61" t="s">
        <v>186</v>
      </c>
      <c r="J62" s="61" t="s">
        <v>191</v>
      </c>
    </row>
    <row r="63" spans="1:10" ht="15.75" x14ac:dyDescent="0.25">
      <c r="A63" s="73" t="s">
        <v>14</v>
      </c>
      <c r="B63" s="74" t="s">
        <v>237</v>
      </c>
      <c r="C63" s="74" t="s">
        <v>16</v>
      </c>
      <c r="D63" s="74" t="s">
        <v>17</v>
      </c>
      <c r="E63" s="74" t="s">
        <v>18</v>
      </c>
      <c r="F63" s="74" t="s">
        <v>217</v>
      </c>
      <c r="G63" s="74">
        <v>73</v>
      </c>
      <c r="H63" s="67">
        <v>1099</v>
      </c>
      <c r="I63" s="67">
        <f t="shared" ref="I63:I68" si="2">H63-H63*$I$1</f>
        <v>637.42000000000007</v>
      </c>
      <c r="J63" s="67">
        <f t="shared" ref="J63:J68" si="3">I63*$H$2</f>
        <v>48169.829400000002</v>
      </c>
    </row>
    <row r="64" spans="1:10" ht="15.75" x14ac:dyDescent="0.25">
      <c r="A64" s="75" t="s">
        <v>19</v>
      </c>
      <c r="B64" s="76" t="s">
        <v>238</v>
      </c>
      <c r="C64" s="76" t="s">
        <v>21</v>
      </c>
      <c r="D64" s="76" t="s">
        <v>22</v>
      </c>
      <c r="E64" s="76" t="s">
        <v>23</v>
      </c>
      <c r="F64" s="76" t="s">
        <v>217</v>
      </c>
      <c r="G64" s="76">
        <v>87</v>
      </c>
      <c r="H64" s="71">
        <v>1199</v>
      </c>
      <c r="I64" s="71">
        <f t="shared" si="2"/>
        <v>695.42000000000007</v>
      </c>
      <c r="J64" s="71">
        <f t="shared" si="3"/>
        <v>52552.8894</v>
      </c>
    </row>
    <row r="65" spans="1:10" ht="15.75" x14ac:dyDescent="0.25">
      <c r="A65" s="73" t="s">
        <v>24</v>
      </c>
      <c r="B65" s="74" t="s">
        <v>239</v>
      </c>
      <c r="C65" s="74" t="s">
        <v>26</v>
      </c>
      <c r="D65" s="74" t="s">
        <v>27</v>
      </c>
      <c r="E65" s="74" t="s">
        <v>22</v>
      </c>
      <c r="F65" s="74" t="s">
        <v>218</v>
      </c>
      <c r="G65" s="74">
        <v>105</v>
      </c>
      <c r="H65" s="67">
        <v>1279</v>
      </c>
      <c r="I65" s="67">
        <f t="shared" si="2"/>
        <v>741.82</v>
      </c>
      <c r="J65" s="67">
        <f t="shared" si="3"/>
        <v>56059.337399999997</v>
      </c>
    </row>
    <row r="66" spans="1:10" ht="15.75" x14ac:dyDescent="0.25">
      <c r="A66" s="75" t="s">
        <v>28</v>
      </c>
      <c r="B66" s="76" t="s">
        <v>29</v>
      </c>
      <c r="C66" s="76" t="s">
        <v>30</v>
      </c>
      <c r="D66" s="76" t="s">
        <v>31</v>
      </c>
      <c r="E66" s="76" t="s">
        <v>32</v>
      </c>
      <c r="F66" s="76" t="s">
        <v>219</v>
      </c>
      <c r="G66" s="76">
        <v>119</v>
      </c>
      <c r="H66" s="71">
        <v>1469</v>
      </c>
      <c r="I66" s="71">
        <f t="shared" si="2"/>
        <v>852.02</v>
      </c>
      <c r="J66" s="71">
        <f t="shared" si="3"/>
        <v>64387.151399999995</v>
      </c>
    </row>
    <row r="67" spans="1:10" ht="15.75" x14ac:dyDescent="0.25">
      <c r="A67" s="73" t="s">
        <v>33</v>
      </c>
      <c r="B67" s="74" t="s">
        <v>34</v>
      </c>
      <c r="C67" s="74" t="s">
        <v>35</v>
      </c>
      <c r="D67" s="74" t="s">
        <v>36</v>
      </c>
      <c r="E67" s="74" t="s">
        <v>37</v>
      </c>
      <c r="F67" s="74" t="s">
        <v>220</v>
      </c>
      <c r="G67" s="74">
        <v>133.5</v>
      </c>
      <c r="H67" s="67">
        <v>1699</v>
      </c>
      <c r="I67" s="67">
        <f t="shared" si="2"/>
        <v>985.42000000000007</v>
      </c>
      <c r="J67" s="67">
        <f t="shared" si="3"/>
        <v>74468.189400000003</v>
      </c>
    </row>
    <row r="68" spans="1:10" ht="15.75" x14ac:dyDescent="0.25">
      <c r="A68" s="75" t="s">
        <v>38</v>
      </c>
      <c r="B68" s="76" t="s">
        <v>39</v>
      </c>
      <c r="C68" s="76" t="s">
        <v>240</v>
      </c>
      <c r="D68" s="76" t="s">
        <v>241</v>
      </c>
      <c r="E68" s="76" t="s">
        <v>40</v>
      </c>
      <c r="F68" s="76" t="s">
        <v>221</v>
      </c>
      <c r="G68" s="76">
        <v>153.5</v>
      </c>
      <c r="H68" s="71">
        <v>1959</v>
      </c>
      <c r="I68" s="71">
        <f t="shared" si="2"/>
        <v>1136.22</v>
      </c>
      <c r="J68" s="71">
        <f t="shared" si="3"/>
        <v>85864.145399999994</v>
      </c>
    </row>
    <row r="70" spans="1:10" x14ac:dyDescent="0.25">
      <c r="D70" s="59" t="s">
        <v>231</v>
      </c>
    </row>
    <row r="72" spans="1:10" x14ac:dyDescent="0.25">
      <c r="C72" s="56" t="s">
        <v>204</v>
      </c>
      <c r="D72" s="57" t="s">
        <v>205</v>
      </c>
    </row>
    <row r="73" spans="1:10" x14ac:dyDescent="0.25">
      <c r="C73" s="56" t="s">
        <v>204</v>
      </c>
      <c r="D73" s="57" t="s">
        <v>206</v>
      </c>
    </row>
    <row r="74" spans="1:10" x14ac:dyDescent="0.25">
      <c r="C74" s="56" t="s">
        <v>204</v>
      </c>
      <c r="D74" s="57" t="s">
        <v>232</v>
      </c>
    </row>
    <row r="75" spans="1:10" x14ac:dyDescent="0.25">
      <c r="C75" s="56" t="s">
        <v>204</v>
      </c>
      <c r="D75" s="57" t="s">
        <v>236</v>
      </c>
    </row>
    <row r="76" spans="1:10" x14ac:dyDescent="0.25">
      <c r="C76" s="56" t="s">
        <v>204</v>
      </c>
      <c r="D76" s="57" t="s">
        <v>233</v>
      </c>
    </row>
    <row r="77" spans="1:10" x14ac:dyDescent="0.25">
      <c r="C77" s="56" t="s">
        <v>204</v>
      </c>
      <c r="D77" s="57" t="s">
        <v>234</v>
      </c>
    </row>
    <row r="78" spans="1:10" x14ac:dyDescent="0.25">
      <c r="C78" s="56" t="s">
        <v>204</v>
      </c>
      <c r="D78" s="57" t="s">
        <v>224</v>
      </c>
    </row>
    <row r="79" spans="1:10" x14ac:dyDescent="0.25">
      <c r="C79" s="56" t="s">
        <v>204</v>
      </c>
      <c r="D79" s="57" t="s">
        <v>225</v>
      </c>
    </row>
    <row r="80" spans="1:10" x14ac:dyDescent="0.25">
      <c r="C80" s="56" t="s">
        <v>204</v>
      </c>
      <c r="D80" s="57" t="s">
        <v>227</v>
      </c>
    </row>
    <row r="81" spans="1:10" x14ac:dyDescent="0.25">
      <c r="C81" s="56" t="s">
        <v>204</v>
      </c>
      <c r="D81" s="57" t="s">
        <v>226</v>
      </c>
    </row>
    <row r="82" spans="1:10" x14ac:dyDescent="0.25">
      <c r="C82" s="56" t="s">
        <v>204</v>
      </c>
      <c r="D82" s="57" t="s">
        <v>228</v>
      </c>
    </row>
    <row r="83" spans="1:10" x14ac:dyDescent="0.25">
      <c r="C83" s="56" t="s">
        <v>204</v>
      </c>
      <c r="D83" s="57" t="s">
        <v>235</v>
      </c>
    </row>
    <row r="84" spans="1:10" x14ac:dyDescent="0.25">
      <c r="C84" s="56" t="s">
        <v>204</v>
      </c>
      <c r="D84" s="57" t="s">
        <v>230</v>
      </c>
    </row>
    <row r="85" spans="1:10" x14ac:dyDescent="0.25">
      <c r="C85" s="56" t="s">
        <v>204</v>
      </c>
      <c r="D85" s="57" t="s">
        <v>210</v>
      </c>
    </row>
    <row r="86" spans="1:10" x14ac:dyDescent="0.25">
      <c r="C86" s="56" t="s">
        <v>204</v>
      </c>
      <c r="D86" s="57" t="s">
        <v>245</v>
      </c>
    </row>
    <row r="87" spans="1:10" x14ac:dyDescent="0.25">
      <c r="C87" s="56" t="s">
        <v>204</v>
      </c>
      <c r="D87" s="57" t="s">
        <v>212</v>
      </c>
    </row>
    <row r="88" spans="1:10" x14ac:dyDescent="0.25">
      <c r="C88" s="56" t="s">
        <v>204</v>
      </c>
      <c r="D88" s="57" t="s">
        <v>213</v>
      </c>
    </row>
    <row r="89" spans="1:10" x14ac:dyDescent="0.25">
      <c r="C89" s="56" t="s">
        <v>204</v>
      </c>
      <c r="D89" s="57" t="s">
        <v>214</v>
      </c>
    </row>
    <row r="92" spans="1:10" ht="49.5" x14ac:dyDescent="0.25">
      <c r="A92" s="61" t="s">
        <v>0</v>
      </c>
      <c r="B92" s="61" t="s">
        <v>1</v>
      </c>
      <c r="C92" s="61" t="s">
        <v>2</v>
      </c>
      <c r="D92" s="61" t="s">
        <v>3</v>
      </c>
      <c r="E92" s="61" t="s">
        <v>4</v>
      </c>
      <c r="F92" s="61" t="s">
        <v>5</v>
      </c>
      <c r="G92" s="62" t="s">
        <v>61</v>
      </c>
      <c r="H92" s="61" t="s">
        <v>222</v>
      </c>
      <c r="I92" s="61" t="s">
        <v>186</v>
      </c>
      <c r="J92" s="61" t="s">
        <v>191</v>
      </c>
    </row>
    <row r="93" spans="1:10" ht="15.75" x14ac:dyDescent="0.25">
      <c r="A93" s="73" t="s">
        <v>48</v>
      </c>
      <c r="B93" s="74" t="s">
        <v>237</v>
      </c>
      <c r="C93" s="74" t="s">
        <v>16</v>
      </c>
      <c r="D93" s="74" t="s">
        <v>17</v>
      </c>
      <c r="E93" s="74" t="s">
        <v>18</v>
      </c>
      <c r="F93" s="74" t="s">
        <v>242</v>
      </c>
      <c r="G93" s="74">
        <v>147</v>
      </c>
      <c r="H93" s="67">
        <v>2469</v>
      </c>
      <c r="I93" s="67">
        <f t="shared" ref="I93:I96" si="4">H93-H93*$I$1</f>
        <v>1432.02</v>
      </c>
      <c r="J93" s="67">
        <f>I93*$H$2</f>
        <v>108217.75139999999</v>
      </c>
    </row>
    <row r="94" spans="1:10" ht="15.75" x14ac:dyDescent="0.25">
      <c r="A94" s="75" t="s">
        <v>49</v>
      </c>
      <c r="B94" s="76" t="s">
        <v>238</v>
      </c>
      <c r="C94" s="76" t="s">
        <v>21</v>
      </c>
      <c r="D94" s="76" t="s">
        <v>22</v>
      </c>
      <c r="E94" s="76" t="s">
        <v>23</v>
      </c>
      <c r="F94" s="76" t="s">
        <v>242</v>
      </c>
      <c r="G94" s="76">
        <v>160</v>
      </c>
      <c r="H94" s="71">
        <v>2559</v>
      </c>
      <c r="I94" s="71">
        <f t="shared" si="4"/>
        <v>1484.22</v>
      </c>
      <c r="J94" s="71">
        <f>I94*$H$2</f>
        <v>112162.50539999999</v>
      </c>
    </row>
    <row r="95" spans="1:10" ht="15.75" x14ac:dyDescent="0.25">
      <c r="A95" s="73" t="s">
        <v>50</v>
      </c>
      <c r="B95" s="74" t="s">
        <v>239</v>
      </c>
      <c r="C95" s="74" t="s">
        <v>26</v>
      </c>
      <c r="D95" s="74" t="s">
        <v>27</v>
      </c>
      <c r="E95" s="74" t="s">
        <v>22</v>
      </c>
      <c r="F95" s="74" t="s">
        <v>242</v>
      </c>
      <c r="G95" s="74">
        <v>173</v>
      </c>
      <c r="H95" s="67">
        <v>2659</v>
      </c>
      <c r="I95" s="67">
        <f t="shared" si="4"/>
        <v>1542.22</v>
      </c>
      <c r="J95" s="67">
        <f>I95*$H$2</f>
        <v>116545.56539999999</v>
      </c>
    </row>
    <row r="96" spans="1:10" ht="15.75" x14ac:dyDescent="0.25">
      <c r="A96" s="75" t="s">
        <v>51</v>
      </c>
      <c r="B96" s="76" t="s">
        <v>29</v>
      </c>
      <c r="C96" s="76" t="s">
        <v>30</v>
      </c>
      <c r="D96" s="76" t="s">
        <v>31</v>
      </c>
      <c r="E96" s="76" t="s">
        <v>32</v>
      </c>
      <c r="F96" s="76" t="s">
        <v>242</v>
      </c>
      <c r="G96" s="76">
        <v>190</v>
      </c>
      <c r="H96" s="71">
        <v>2799</v>
      </c>
      <c r="I96" s="71">
        <f t="shared" si="4"/>
        <v>1623.42</v>
      </c>
      <c r="J96" s="71">
        <f>I96*$H$2</f>
        <v>122681.84939999999</v>
      </c>
    </row>
    <row r="97" spans="1:10" s="5" customFormat="1" ht="15.75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</row>
    <row r="98" spans="1:10" s="5" customFormat="1" ht="15.75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</row>
    <row r="99" spans="1:10" x14ac:dyDescent="0.25">
      <c r="A99" s="78"/>
      <c r="B99" s="78"/>
      <c r="C99" s="78"/>
      <c r="D99" s="79" t="s">
        <v>243</v>
      </c>
      <c r="E99" s="78"/>
      <c r="F99" s="78"/>
      <c r="G99" s="78"/>
      <c r="H99" s="78"/>
      <c r="I99" s="78"/>
      <c r="J99" s="78"/>
    </row>
    <row r="101" spans="1:10" x14ac:dyDescent="0.25">
      <c r="C101" s="56" t="s">
        <v>204</v>
      </c>
      <c r="D101" s="57" t="s">
        <v>205</v>
      </c>
    </row>
    <row r="102" spans="1:10" x14ac:dyDescent="0.25">
      <c r="C102" s="56" t="s">
        <v>204</v>
      </c>
      <c r="D102" s="57" t="s">
        <v>206</v>
      </c>
    </row>
    <row r="103" spans="1:10" x14ac:dyDescent="0.25">
      <c r="C103" s="56" t="s">
        <v>204</v>
      </c>
      <c r="D103" s="57" t="s">
        <v>236</v>
      </c>
    </row>
    <row r="104" spans="1:10" x14ac:dyDescent="0.25">
      <c r="C104" s="56" t="s">
        <v>204</v>
      </c>
      <c r="D104" s="57" t="s">
        <v>244</v>
      </c>
    </row>
    <row r="105" spans="1:10" x14ac:dyDescent="0.25">
      <c r="C105" s="56" t="s">
        <v>204</v>
      </c>
      <c r="D105" s="57" t="s">
        <v>224</v>
      </c>
    </row>
    <row r="106" spans="1:10" x14ac:dyDescent="0.25">
      <c r="C106" s="56" t="s">
        <v>204</v>
      </c>
      <c r="D106" s="57" t="s">
        <v>225</v>
      </c>
    </row>
    <row r="107" spans="1:10" x14ac:dyDescent="0.25">
      <c r="C107" s="56" t="s">
        <v>204</v>
      </c>
      <c r="D107" s="57" t="s">
        <v>227</v>
      </c>
    </row>
    <row r="108" spans="1:10" x14ac:dyDescent="0.25">
      <c r="C108" s="56" t="s">
        <v>204</v>
      </c>
      <c r="D108" s="57" t="s">
        <v>226</v>
      </c>
    </row>
    <row r="109" spans="1:10" x14ac:dyDescent="0.25">
      <c r="C109" s="56" t="s">
        <v>204</v>
      </c>
      <c r="D109" s="57" t="s">
        <v>228</v>
      </c>
    </row>
    <row r="110" spans="1:10" x14ac:dyDescent="0.25">
      <c r="C110" s="56" t="s">
        <v>204</v>
      </c>
      <c r="D110" s="57" t="s">
        <v>229</v>
      </c>
    </row>
    <row r="111" spans="1:10" x14ac:dyDescent="0.25">
      <c r="C111" s="56" t="s">
        <v>204</v>
      </c>
      <c r="D111" s="57" t="s">
        <v>230</v>
      </c>
    </row>
    <row r="112" spans="1:10" x14ac:dyDescent="0.25">
      <c r="C112" s="56" t="s">
        <v>204</v>
      </c>
      <c r="D112" s="57" t="s">
        <v>210</v>
      </c>
    </row>
    <row r="113" spans="1:10" x14ac:dyDescent="0.25">
      <c r="C113" s="56" t="s">
        <v>204</v>
      </c>
      <c r="D113" s="57" t="s">
        <v>245</v>
      </c>
    </row>
    <row r="114" spans="1:10" x14ac:dyDescent="0.25">
      <c r="C114" s="56" t="s">
        <v>204</v>
      </c>
      <c r="D114" s="57" t="s">
        <v>212</v>
      </c>
    </row>
    <row r="115" spans="1:10" x14ac:dyDescent="0.25">
      <c r="C115" s="56" t="s">
        <v>204</v>
      </c>
      <c r="D115" s="57" t="s">
        <v>213</v>
      </c>
    </row>
    <row r="116" spans="1:10" x14ac:dyDescent="0.25">
      <c r="C116" s="56" t="s">
        <v>204</v>
      </c>
      <c r="D116" s="57" t="s">
        <v>214</v>
      </c>
    </row>
    <row r="118" spans="1:10" ht="49.5" x14ac:dyDescent="0.25">
      <c r="A118" s="61" t="s">
        <v>0</v>
      </c>
      <c r="B118" s="61" t="s">
        <v>1</v>
      </c>
      <c r="C118" s="61" t="s">
        <v>2</v>
      </c>
      <c r="D118" s="61" t="s">
        <v>3</v>
      </c>
      <c r="E118" s="61" t="s">
        <v>4</v>
      </c>
      <c r="F118" s="61" t="s">
        <v>5</v>
      </c>
      <c r="G118" s="61" t="s">
        <v>61</v>
      </c>
      <c r="H118" s="61" t="s">
        <v>222</v>
      </c>
      <c r="I118" s="61" t="s">
        <v>186</v>
      </c>
      <c r="J118" s="61" t="s">
        <v>191</v>
      </c>
    </row>
    <row r="119" spans="1:10" ht="15.75" x14ac:dyDescent="0.25">
      <c r="A119" s="73" t="s">
        <v>41</v>
      </c>
      <c r="B119" s="74" t="s">
        <v>237</v>
      </c>
      <c r="C119" s="74" t="s">
        <v>16</v>
      </c>
      <c r="D119" s="74" t="s">
        <v>17</v>
      </c>
      <c r="E119" s="74" t="s">
        <v>18</v>
      </c>
      <c r="F119" s="74" t="s">
        <v>217</v>
      </c>
      <c r="G119" s="74">
        <v>73</v>
      </c>
      <c r="H119" s="67">
        <v>1649</v>
      </c>
      <c r="I119" s="67">
        <f t="shared" ref="I119:I121" si="5">H119-H119*$I$1</f>
        <v>956.42000000000007</v>
      </c>
      <c r="J119" s="67">
        <f>I119*$H$2</f>
        <v>72276.659400000004</v>
      </c>
    </row>
    <row r="120" spans="1:10" ht="15.75" x14ac:dyDescent="0.25">
      <c r="A120" s="75" t="s">
        <v>42</v>
      </c>
      <c r="B120" s="76" t="s">
        <v>238</v>
      </c>
      <c r="C120" s="76" t="s">
        <v>21</v>
      </c>
      <c r="D120" s="76" t="s">
        <v>22</v>
      </c>
      <c r="E120" s="76" t="s">
        <v>23</v>
      </c>
      <c r="F120" s="76" t="s">
        <v>217</v>
      </c>
      <c r="G120" s="76">
        <v>87</v>
      </c>
      <c r="H120" s="71">
        <v>1889</v>
      </c>
      <c r="I120" s="71">
        <f t="shared" si="5"/>
        <v>1095.6199999999999</v>
      </c>
      <c r="J120" s="71">
        <f>I120*$H$2</f>
        <v>82796.003399999987</v>
      </c>
    </row>
    <row r="121" spans="1:10" ht="15.75" x14ac:dyDescent="0.25">
      <c r="A121" s="73" t="s">
        <v>43</v>
      </c>
      <c r="B121" s="74" t="s">
        <v>239</v>
      </c>
      <c r="C121" s="74" t="s">
        <v>26</v>
      </c>
      <c r="D121" s="74" t="s">
        <v>27</v>
      </c>
      <c r="E121" s="74" t="s">
        <v>22</v>
      </c>
      <c r="F121" s="74" t="s">
        <v>218</v>
      </c>
      <c r="G121" s="74">
        <v>105</v>
      </c>
      <c r="H121" s="67">
        <v>1999</v>
      </c>
      <c r="I121" s="67">
        <f t="shared" si="5"/>
        <v>1159.42</v>
      </c>
      <c r="J121" s="67">
        <f>I121*$H$2</f>
        <v>87617.369399999996</v>
      </c>
    </row>
    <row r="122" spans="1:10" ht="15.75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</row>
    <row r="123" spans="1:10" x14ac:dyDescent="0.25">
      <c r="D123" s="59" t="s">
        <v>248</v>
      </c>
    </row>
    <row r="125" spans="1:10" x14ac:dyDescent="0.25">
      <c r="C125" s="56" t="s">
        <v>204</v>
      </c>
      <c r="D125" s="57" t="s">
        <v>205</v>
      </c>
    </row>
    <row r="126" spans="1:10" x14ac:dyDescent="0.25">
      <c r="C126" s="56" t="s">
        <v>204</v>
      </c>
      <c r="D126" s="57" t="s">
        <v>206</v>
      </c>
    </row>
    <row r="127" spans="1:10" x14ac:dyDescent="0.25">
      <c r="C127" s="56" t="s">
        <v>204</v>
      </c>
      <c r="D127" s="57" t="s">
        <v>232</v>
      </c>
    </row>
    <row r="128" spans="1:10" x14ac:dyDescent="0.25">
      <c r="C128" s="56" t="s">
        <v>204</v>
      </c>
      <c r="D128" s="57" t="s">
        <v>247</v>
      </c>
    </row>
    <row r="129" spans="3:4" x14ac:dyDescent="0.25">
      <c r="C129" s="56" t="s">
        <v>204</v>
      </c>
      <c r="D129" s="57" t="s">
        <v>236</v>
      </c>
    </row>
    <row r="130" spans="3:4" x14ac:dyDescent="0.25">
      <c r="C130" s="56" t="s">
        <v>204</v>
      </c>
      <c r="D130" s="57" t="s">
        <v>233</v>
      </c>
    </row>
    <row r="131" spans="3:4" x14ac:dyDescent="0.25">
      <c r="C131" s="56" t="s">
        <v>204</v>
      </c>
      <c r="D131" s="57" t="s">
        <v>234</v>
      </c>
    </row>
    <row r="132" spans="3:4" x14ac:dyDescent="0.25">
      <c r="C132" s="56" t="s">
        <v>204</v>
      </c>
      <c r="D132" s="57" t="s">
        <v>224</v>
      </c>
    </row>
    <row r="133" spans="3:4" x14ac:dyDescent="0.25">
      <c r="C133" s="56" t="s">
        <v>204</v>
      </c>
      <c r="D133" s="57" t="s">
        <v>225</v>
      </c>
    </row>
    <row r="134" spans="3:4" x14ac:dyDescent="0.25">
      <c r="C134" s="56" t="s">
        <v>204</v>
      </c>
      <c r="D134" s="57" t="s">
        <v>227</v>
      </c>
    </row>
    <row r="135" spans="3:4" x14ac:dyDescent="0.25">
      <c r="C135" s="56" t="s">
        <v>204</v>
      </c>
      <c r="D135" s="57" t="s">
        <v>226</v>
      </c>
    </row>
    <row r="136" spans="3:4" x14ac:dyDescent="0.25">
      <c r="C136" s="56" t="s">
        <v>204</v>
      </c>
      <c r="D136" s="57" t="s">
        <v>228</v>
      </c>
    </row>
    <row r="137" spans="3:4" x14ac:dyDescent="0.25">
      <c r="C137" s="56" t="s">
        <v>204</v>
      </c>
      <c r="D137" s="57" t="s">
        <v>235</v>
      </c>
    </row>
    <row r="138" spans="3:4" x14ac:dyDescent="0.25">
      <c r="C138" s="56" t="s">
        <v>204</v>
      </c>
      <c r="D138" s="57" t="s">
        <v>230</v>
      </c>
    </row>
    <row r="139" spans="3:4" x14ac:dyDescent="0.25">
      <c r="C139" s="56" t="s">
        <v>204</v>
      </c>
      <c r="D139" s="57" t="s">
        <v>210</v>
      </c>
    </row>
    <row r="140" spans="3:4" x14ac:dyDescent="0.25">
      <c r="C140" s="56" t="s">
        <v>204</v>
      </c>
      <c r="D140" s="57" t="s">
        <v>245</v>
      </c>
    </row>
    <row r="141" spans="3:4" x14ac:dyDescent="0.25">
      <c r="C141" s="56" t="s">
        <v>204</v>
      </c>
      <c r="D141" s="57" t="s">
        <v>212</v>
      </c>
    </row>
    <row r="142" spans="3:4" x14ac:dyDescent="0.25">
      <c r="C142" s="56" t="s">
        <v>204</v>
      </c>
      <c r="D142" s="57" t="s">
        <v>213</v>
      </c>
    </row>
    <row r="143" spans="3:4" x14ac:dyDescent="0.25">
      <c r="C143" s="56" t="s">
        <v>204</v>
      </c>
      <c r="D143" s="57" t="s">
        <v>214</v>
      </c>
    </row>
    <row r="147" spans="1:10" ht="49.5" x14ac:dyDescent="0.25">
      <c r="A147" s="61" t="s">
        <v>0</v>
      </c>
      <c r="B147" s="61" t="s">
        <v>1</v>
      </c>
      <c r="C147" s="61" t="s">
        <v>2</v>
      </c>
      <c r="D147" s="61" t="s">
        <v>3</v>
      </c>
      <c r="E147" s="61" t="s">
        <v>4</v>
      </c>
      <c r="F147" s="61" t="s">
        <v>5</v>
      </c>
      <c r="G147" s="61" t="s">
        <v>6</v>
      </c>
      <c r="H147" s="61" t="s">
        <v>185</v>
      </c>
      <c r="I147" s="61" t="s">
        <v>187</v>
      </c>
      <c r="J147" s="61" t="s">
        <v>191</v>
      </c>
    </row>
    <row r="148" spans="1:10" ht="15.75" x14ac:dyDescent="0.25">
      <c r="A148" s="73" t="s">
        <v>44</v>
      </c>
      <c r="B148" s="74" t="s">
        <v>15</v>
      </c>
      <c r="C148" s="74" t="s">
        <v>16</v>
      </c>
      <c r="D148" s="74" t="s">
        <v>17</v>
      </c>
      <c r="E148" s="74" t="s">
        <v>18</v>
      </c>
      <c r="F148" s="74" t="s">
        <v>45</v>
      </c>
      <c r="G148" s="74">
        <v>147</v>
      </c>
      <c r="H148" s="67">
        <v>2669</v>
      </c>
      <c r="I148" s="67">
        <f t="shared" ref="I148:I150" si="6">H148-H148*$I$1</f>
        <v>1548.02</v>
      </c>
      <c r="J148" s="67">
        <f>I148*$H$2</f>
        <v>116983.87139999999</v>
      </c>
    </row>
    <row r="149" spans="1:10" ht="15.75" x14ac:dyDescent="0.25">
      <c r="A149" s="75" t="s">
        <v>46</v>
      </c>
      <c r="B149" s="76" t="s">
        <v>20</v>
      </c>
      <c r="C149" s="76" t="s">
        <v>21</v>
      </c>
      <c r="D149" s="76" t="s">
        <v>22</v>
      </c>
      <c r="E149" s="76" t="s">
        <v>23</v>
      </c>
      <c r="F149" s="76" t="s">
        <v>47</v>
      </c>
      <c r="G149" s="76">
        <v>160</v>
      </c>
      <c r="H149" s="71">
        <v>2799</v>
      </c>
      <c r="I149" s="71">
        <f t="shared" si="6"/>
        <v>1623.42</v>
      </c>
      <c r="J149" s="71">
        <f>I149*$H$2</f>
        <v>122681.84939999999</v>
      </c>
    </row>
    <row r="150" spans="1:10" ht="15.75" x14ac:dyDescent="0.25">
      <c r="A150" s="73" t="s">
        <v>52</v>
      </c>
      <c r="B150" s="74" t="s">
        <v>25</v>
      </c>
      <c r="C150" s="74" t="s">
        <v>26</v>
      </c>
      <c r="D150" s="74" t="s">
        <v>27</v>
      </c>
      <c r="E150" s="74" t="s">
        <v>22</v>
      </c>
      <c r="F150" s="74" t="s">
        <v>45</v>
      </c>
      <c r="G150" s="74">
        <v>173</v>
      </c>
      <c r="H150" s="67">
        <v>2899</v>
      </c>
      <c r="I150" s="67">
        <f t="shared" si="6"/>
        <v>1681.42</v>
      </c>
      <c r="J150" s="67">
        <f>I150*$H$2</f>
        <v>127064.90939999999</v>
      </c>
    </row>
    <row r="151" spans="1:10" ht="15.75" x14ac:dyDescent="0.25">
      <c r="A151" s="6"/>
      <c r="B151" s="54"/>
      <c r="C151" s="54"/>
      <c r="D151" s="54"/>
      <c r="E151" s="54"/>
      <c r="F151" s="54"/>
      <c r="G151" s="54"/>
      <c r="H151" s="50"/>
      <c r="I151" s="50"/>
      <c r="J151" s="50"/>
    </row>
    <row r="152" spans="1:10" ht="15.75" x14ac:dyDescent="0.25">
      <c r="A152" s="6"/>
      <c r="B152" s="54"/>
      <c r="D152" s="59" t="s">
        <v>249</v>
      </c>
      <c r="E152" s="54"/>
      <c r="F152" s="54"/>
      <c r="G152" s="54"/>
      <c r="H152" s="50"/>
      <c r="I152" s="50"/>
      <c r="J152" s="50"/>
    </row>
    <row r="154" spans="1:10" x14ac:dyDescent="0.25">
      <c r="C154" s="56" t="s">
        <v>204</v>
      </c>
      <c r="D154" s="57" t="s">
        <v>205</v>
      </c>
    </row>
    <row r="155" spans="1:10" x14ac:dyDescent="0.25">
      <c r="C155" s="56" t="s">
        <v>204</v>
      </c>
      <c r="D155" s="57" t="s">
        <v>206</v>
      </c>
    </row>
    <row r="156" spans="1:10" x14ac:dyDescent="0.25">
      <c r="C156" s="56" t="s">
        <v>204</v>
      </c>
      <c r="D156" s="57" t="s">
        <v>236</v>
      </c>
    </row>
    <row r="157" spans="1:10" x14ac:dyDescent="0.25">
      <c r="C157" s="56" t="s">
        <v>204</v>
      </c>
      <c r="D157" s="57" t="s">
        <v>224</v>
      </c>
    </row>
    <row r="158" spans="1:10" x14ac:dyDescent="0.25">
      <c r="C158" s="56" t="s">
        <v>204</v>
      </c>
      <c r="D158" s="57" t="s">
        <v>225</v>
      </c>
    </row>
    <row r="159" spans="1:10" x14ac:dyDescent="0.25">
      <c r="C159" s="56" t="s">
        <v>204</v>
      </c>
      <c r="D159" s="57" t="s">
        <v>227</v>
      </c>
    </row>
    <row r="160" spans="1:10" x14ac:dyDescent="0.25">
      <c r="C160" s="56" t="s">
        <v>204</v>
      </c>
      <c r="D160" s="57" t="s">
        <v>226</v>
      </c>
    </row>
    <row r="161" spans="1:10" x14ac:dyDescent="0.25">
      <c r="C161" s="56" t="s">
        <v>204</v>
      </c>
      <c r="D161" s="57" t="s">
        <v>228</v>
      </c>
    </row>
    <row r="162" spans="1:10" x14ac:dyDescent="0.25">
      <c r="C162" s="56" t="s">
        <v>204</v>
      </c>
      <c r="D162" s="57" t="s">
        <v>229</v>
      </c>
    </row>
    <row r="163" spans="1:10" x14ac:dyDescent="0.25">
      <c r="C163" s="56" t="s">
        <v>204</v>
      </c>
      <c r="D163" s="57" t="s">
        <v>230</v>
      </c>
    </row>
    <row r="164" spans="1:10" x14ac:dyDescent="0.25">
      <c r="C164" s="56" t="s">
        <v>204</v>
      </c>
      <c r="D164" s="57" t="s">
        <v>210</v>
      </c>
    </row>
    <row r="165" spans="1:10" x14ac:dyDescent="0.25">
      <c r="C165" s="56" t="s">
        <v>204</v>
      </c>
      <c r="D165" s="57" t="s">
        <v>245</v>
      </c>
    </row>
    <row r="166" spans="1:10" x14ac:dyDescent="0.25">
      <c r="C166" s="56" t="s">
        <v>204</v>
      </c>
      <c r="D166" s="57" t="s">
        <v>212</v>
      </c>
    </row>
    <row r="167" spans="1:10" x14ac:dyDescent="0.25">
      <c r="C167" s="56" t="s">
        <v>204</v>
      </c>
      <c r="D167" s="57" t="s">
        <v>213</v>
      </c>
    </row>
    <row r="168" spans="1:10" x14ac:dyDescent="0.25">
      <c r="C168" s="56" t="s">
        <v>204</v>
      </c>
      <c r="D168" s="57" t="s">
        <v>214</v>
      </c>
    </row>
    <row r="173" spans="1:10" ht="49.5" x14ac:dyDescent="0.25">
      <c r="A173" s="80" t="s">
        <v>0</v>
      </c>
      <c r="B173" s="80" t="s">
        <v>1</v>
      </c>
      <c r="C173" s="80" t="s">
        <v>2</v>
      </c>
      <c r="D173" s="80" t="s">
        <v>3</v>
      </c>
      <c r="E173" s="80" t="s">
        <v>4</v>
      </c>
      <c r="F173" s="80" t="s">
        <v>5</v>
      </c>
      <c r="G173" s="80" t="s">
        <v>61</v>
      </c>
      <c r="H173" s="80" t="s">
        <v>222</v>
      </c>
      <c r="I173" s="80" t="s">
        <v>186</v>
      </c>
      <c r="J173" s="80" t="s">
        <v>191</v>
      </c>
    </row>
    <row r="174" spans="1:10" ht="15.75" x14ac:dyDescent="0.25">
      <c r="A174" s="81" t="s">
        <v>250</v>
      </c>
      <c r="B174" s="74">
        <v>75</v>
      </c>
      <c r="C174" s="74">
        <v>69</v>
      </c>
      <c r="D174" s="74">
        <v>9.5</v>
      </c>
      <c r="E174" s="74" t="s">
        <v>262</v>
      </c>
      <c r="F174" s="74" t="s">
        <v>267</v>
      </c>
      <c r="G174" s="74">
        <v>256</v>
      </c>
      <c r="H174" s="82">
        <v>2890</v>
      </c>
      <c r="I174" s="82">
        <f t="shared" ref="I174:I180" si="7">H174-H174*$I$1</f>
        <v>1676.2</v>
      </c>
      <c r="J174" s="83">
        <f t="shared" ref="J174:J180" si="8">I174*$H$2</f>
        <v>126670.43399999999</v>
      </c>
    </row>
    <row r="175" spans="1:10" ht="15.75" x14ac:dyDescent="0.25">
      <c r="A175" s="84" t="s">
        <v>251</v>
      </c>
      <c r="B175" s="76">
        <v>100</v>
      </c>
      <c r="C175" s="76">
        <v>92</v>
      </c>
      <c r="D175" s="76">
        <v>11.4</v>
      </c>
      <c r="E175" s="76" t="s">
        <v>263</v>
      </c>
      <c r="F175" s="76" t="s">
        <v>268</v>
      </c>
      <c r="G175" s="76">
        <v>296</v>
      </c>
      <c r="H175" s="85">
        <v>3390</v>
      </c>
      <c r="I175" s="85">
        <f t="shared" si="7"/>
        <v>1966.2</v>
      </c>
      <c r="J175" s="86">
        <f t="shared" si="8"/>
        <v>148585.734</v>
      </c>
    </row>
    <row r="176" spans="1:10" ht="15.75" x14ac:dyDescent="0.25">
      <c r="A176" s="81" t="s">
        <v>252</v>
      </c>
      <c r="B176" s="74">
        <v>125</v>
      </c>
      <c r="C176" s="74">
        <v>115</v>
      </c>
      <c r="D176" s="74">
        <v>14.3</v>
      </c>
      <c r="E176" s="74" t="s">
        <v>264</v>
      </c>
      <c r="F176" s="74" t="s">
        <v>269</v>
      </c>
      <c r="G176" s="74">
        <v>336</v>
      </c>
      <c r="H176" s="82">
        <v>3940</v>
      </c>
      <c r="I176" s="82">
        <f t="shared" si="7"/>
        <v>2285.1999999999998</v>
      </c>
      <c r="J176" s="83">
        <f t="shared" si="8"/>
        <v>172692.56399999998</v>
      </c>
    </row>
    <row r="177" spans="1:10" ht="15.75" x14ac:dyDescent="0.25">
      <c r="A177" s="84" t="s">
        <v>253</v>
      </c>
      <c r="B177" s="76">
        <v>150</v>
      </c>
      <c r="C177" s="76">
        <v>138</v>
      </c>
      <c r="D177" s="76">
        <v>17.3</v>
      </c>
      <c r="E177" s="76" t="s">
        <v>246</v>
      </c>
      <c r="F177" s="76" t="s">
        <v>270</v>
      </c>
      <c r="G177" s="76">
        <v>376</v>
      </c>
      <c r="H177" s="85">
        <v>4490</v>
      </c>
      <c r="I177" s="85">
        <f t="shared" si="7"/>
        <v>2604.1999999999998</v>
      </c>
      <c r="J177" s="86">
        <f t="shared" si="8"/>
        <v>196799.39399999997</v>
      </c>
    </row>
    <row r="178" spans="1:10" ht="15.75" x14ac:dyDescent="0.25">
      <c r="A178" s="87" t="s">
        <v>254</v>
      </c>
      <c r="B178" s="88">
        <v>175</v>
      </c>
      <c r="C178" s="88">
        <v>161</v>
      </c>
      <c r="D178" s="88">
        <v>19.2</v>
      </c>
      <c r="E178" s="88" t="s">
        <v>265</v>
      </c>
      <c r="F178" s="88" t="s">
        <v>271</v>
      </c>
      <c r="G178" s="88">
        <v>416</v>
      </c>
      <c r="H178" s="89">
        <v>5390</v>
      </c>
      <c r="I178" s="89">
        <f t="shared" si="7"/>
        <v>3126.2000000000003</v>
      </c>
      <c r="J178" s="90">
        <f t="shared" si="8"/>
        <v>236246.93400000001</v>
      </c>
    </row>
    <row r="179" spans="1:10" ht="15.75" x14ac:dyDescent="0.25">
      <c r="A179" s="84" t="s">
        <v>255</v>
      </c>
      <c r="B179" s="76">
        <v>200</v>
      </c>
      <c r="C179" s="76">
        <v>184</v>
      </c>
      <c r="D179" s="76">
        <v>23.5</v>
      </c>
      <c r="E179" s="76" t="s">
        <v>265</v>
      </c>
      <c r="F179" s="76" t="s">
        <v>272</v>
      </c>
      <c r="G179" s="76">
        <v>456</v>
      </c>
      <c r="H179" s="85">
        <v>5490</v>
      </c>
      <c r="I179" s="85">
        <f t="shared" si="7"/>
        <v>3184.2000000000003</v>
      </c>
      <c r="J179" s="86">
        <f t="shared" si="8"/>
        <v>240629.99400000001</v>
      </c>
    </row>
    <row r="180" spans="1:10" ht="15.75" x14ac:dyDescent="0.25">
      <c r="A180" s="87" t="s">
        <v>256</v>
      </c>
      <c r="B180" s="88">
        <v>225</v>
      </c>
      <c r="C180" s="88">
        <v>207</v>
      </c>
      <c r="D180" s="88">
        <v>26.1</v>
      </c>
      <c r="E180" s="88" t="s">
        <v>266</v>
      </c>
      <c r="F180" s="88" t="s">
        <v>273</v>
      </c>
      <c r="G180" s="88">
        <v>496</v>
      </c>
      <c r="H180" s="89">
        <v>5990</v>
      </c>
      <c r="I180" s="89">
        <f t="shared" si="7"/>
        <v>3474.2000000000003</v>
      </c>
      <c r="J180" s="90">
        <f t="shared" si="8"/>
        <v>262545.29399999999</v>
      </c>
    </row>
    <row r="182" spans="1:10" ht="37.5" customHeight="1" x14ac:dyDescent="0.25"/>
    <row r="183" spans="1:10" ht="37.5" customHeight="1" x14ac:dyDescent="0.25">
      <c r="A183" s="111" t="s">
        <v>140</v>
      </c>
      <c r="B183" s="111"/>
      <c r="C183" s="111"/>
      <c r="D183" s="111"/>
      <c r="E183" s="111"/>
      <c r="F183" s="111"/>
      <c r="G183" s="111"/>
      <c r="H183" s="111"/>
      <c r="I183" s="111"/>
      <c r="J183" s="111"/>
    </row>
    <row r="184" spans="1:10" ht="45" customHeight="1" x14ac:dyDescent="0.25">
      <c r="A184" s="80" t="s">
        <v>139</v>
      </c>
      <c r="B184" s="101" t="s">
        <v>136</v>
      </c>
      <c r="C184" s="102"/>
      <c r="D184" s="101" t="s">
        <v>135</v>
      </c>
      <c r="E184" s="102"/>
      <c r="F184" s="101" t="s">
        <v>134</v>
      </c>
      <c r="G184" s="102"/>
      <c r="H184" s="80" t="s">
        <v>185</v>
      </c>
      <c r="I184" s="80" t="s">
        <v>187</v>
      </c>
      <c r="J184" s="80" t="s">
        <v>191</v>
      </c>
    </row>
    <row r="185" spans="1:10" ht="36" customHeight="1" x14ac:dyDescent="0.25">
      <c r="A185" s="109"/>
      <c r="B185" s="108" t="s">
        <v>129</v>
      </c>
      <c r="C185" s="108"/>
      <c r="D185" s="98" t="s">
        <v>133</v>
      </c>
      <c r="E185" s="98"/>
      <c r="F185" s="106" t="s">
        <v>258</v>
      </c>
      <c r="G185" s="106"/>
      <c r="H185" s="91">
        <v>164</v>
      </c>
      <c r="I185" s="91">
        <f t="shared" ref="I185:I187" si="9">H185-H185*$I$1</f>
        <v>95.12</v>
      </c>
      <c r="J185" s="67">
        <f>I185*$H$2</f>
        <v>7188.2183999999997</v>
      </c>
    </row>
    <row r="186" spans="1:10" ht="36" customHeight="1" x14ac:dyDescent="0.25">
      <c r="A186" s="109"/>
      <c r="B186" s="104" t="s">
        <v>130</v>
      </c>
      <c r="C186" s="104"/>
      <c r="D186" s="98"/>
      <c r="E186" s="98"/>
      <c r="F186" s="107" t="s">
        <v>259</v>
      </c>
      <c r="G186" s="107"/>
      <c r="H186" s="92">
        <v>169</v>
      </c>
      <c r="I186" s="92">
        <f>H186-H186*$I$1</f>
        <v>98.02</v>
      </c>
      <c r="J186" s="92">
        <f>I186*$H$2</f>
        <v>7407.3713999999991</v>
      </c>
    </row>
    <row r="187" spans="1:10" ht="36" customHeight="1" x14ac:dyDescent="0.25">
      <c r="A187" s="109"/>
      <c r="B187" s="108" t="s">
        <v>131</v>
      </c>
      <c r="C187" s="108"/>
      <c r="D187" s="98"/>
      <c r="E187" s="98"/>
      <c r="F187" s="106" t="s">
        <v>260</v>
      </c>
      <c r="G187" s="106"/>
      <c r="H187" s="91">
        <v>179</v>
      </c>
      <c r="I187" s="91">
        <f t="shared" si="9"/>
        <v>103.82000000000001</v>
      </c>
      <c r="J187" s="91">
        <f>I187*$H$2</f>
        <v>7845.6773999999996</v>
      </c>
    </row>
    <row r="188" spans="1:10" ht="97.5" customHeight="1" x14ac:dyDescent="0.25">
      <c r="A188" s="93"/>
      <c r="B188" s="104" t="s">
        <v>144</v>
      </c>
      <c r="C188" s="104"/>
      <c r="D188" s="103" t="s">
        <v>282</v>
      </c>
      <c r="E188" s="103"/>
      <c r="F188" s="105" t="s">
        <v>261</v>
      </c>
      <c r="G188" s="105"/>
      <c r="H188" s="92">
        <v>149</v>
      </c>
      <c r="I188" s="92">
        <f>H188-H188*$I$1</f>
        <v>86.42</v>
      </c>
      <c r="J188" s="92">
        <f>I188*$H$2</f>
        <v>6530.7593999999999</v>
      </c>
    </row>
    <row r="189" spans="1:10" ht="66" customHeight="1" x14ac:dyDescent="0.25">
      <c r="A189" s="93"/>
      <c r="B189" s="97" t="s">
        <v>132</v>
      </c>
      <c r="C189" s="97"/>
      <c r="D189" s="98" t="s">
        <v>137</v>
      </c>
      <c r="E189" s="98"/>
      <c r="F189" s="99" t="s">
        <v>138</v>
      </c>
      <c r="G189" s="100"/>
      <c r="H189" s="91">
        <v>29</v>
      </c>
      <c r="I189" s="91">
        <f>H189-H189*$I$1</f>
        <v>16.82</v>
      </c>
      <c r="J189" s="91">
        <f>I189*$H$2</f>
        <v>1271.0873999999999</v>
      </c>
    </row>
    <row r="191" spans="1:10" ht="18" x14ac:dyDescent="0.25">
      <c r="A191" s="30" t="s">
        <v>202</v>
      </c>
    </row>
    <row r="193" spans="1:1" x14ac:dyDescent="0.25">
      <c r="A193" s="58" t="s">
        <v>257</v>
      </c>
    </row>
  </sheetData>
  <sheetProtection password="C61F" sheet="1" objects="1" scenarios="1"/>
  <mergeCells count="19">
    <mergeCell ref="A185:A187"/>
    <mergeCell ref="D184:E184"/>
    <mergeCell ref="B184:C184"/>
    <mergeCell ref="A17:I17"/>
    <mergeCell ref="A183:J183"/>
    <mergeCell ref="B189:C189"/>
    <mergeCell ref="D189:E189"/>
    <mergeCell ref="F189:G189"/>
    <mergeCell ref="F184:G184"/>
    <mergeCell ref="D185:E187"/>
    <mergeCell ref="D188:E188"/>
    <mergeCell ref="B188:C188"/>
    <mergeCell ref="F188:G188"/>
    <mergeCell ref="F185:G185"/>
    <mergeCell ref="F186:G186"/>
    <mergeCell ref="F187:G187"/>
    <mergeCell ref="B185:C185"/>
    <mergeCell ref="B186:C186"/>
    <mergeCell ref="B187:C187"/>
  </mergeCells>
  <pageMargins left="0.45" right="0.24" top="0.18" bottom="0.74803149606299213" header="0.17" footer="0.31496062992125984"/>
  <pageSetup paperSize="9" scale="46" fitToHeight="2" orientation="portrait" r:id="rId1"/>
  <rowBreaks count="2" manualBreakCount="2">
    <brk id="97" max="9" man="1"/>
    <brk id="15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0"/>
  <sheetViews>
    <sheetView view="pageBreakPreview" zoomScale="55" zoomScaleNormal="40" zoomScaleSheetLayoutView="55" workbookViewId="0">
      <pane ySplit="2" topLeftCell="A3" activePane="bottomLeft" state="frozen"/>
      <selection pane="bottomLeft" activeCell="H3" sqref="H3"/>
    </sheetView>
  </sheetViews>
  <sheetFormatPr defaultRowHeight="18" x14ac:dyDescent="0.25"/>
  <cols>
    <col min="1" max="1" width="35.5703125" style="7" customWidth="1"/>
    <col min="2" max="2" width="19.5703125" style="7" customWidth="1"/>
    <col min="3" max="3" width="17" style="8" customWidth="1"/>
    <col min="4" max="4" width="15.42578125" style="8" bestFit="1" customWidth="1"/>
    <col min="5" max="5" width="19.42578125" style="8" bestFit="1" customWidth="1"/>
    <col min="6" max="7" width="16.7109375" style="8" customWidth="1"/>
    <col min="8" max="8" width="19.140625" style="8" customWidth="1"/>
    <col min="9" max="9" width="9.28515625" style="8" bestFit="1" customWidth="1"/>
    <col min="10" max="10" width="14" style="11" customWidth="1"/>
    <col min="11" max="11" width="14.85546875" style="10" customWidth="1"/>
    <col min="12" max="12" width="12.42578125" bestFit="1" customWidth="1"/>
  </cols>
  <sheetData>
    <row r="1" spans="7:10" ht="18.75" thickBot="1" x14ac:dyDescent="0.3">
      <c r="H1" s="114" t="s">
        <v>13</v>
      </c>
      <c r="I1" s="114"/>
      <c r="J1" s="9">
        <v>0.44</v>
      </c>
    </row>
    <row r="2" spans="7:10" ht="18.75" thickBot="1" x14ac:dyDescent="0.3">
      <c r="G2" s="8" t="s">
        <v>188</v>
      </c>
      <c r="H2" s="52">
        <v>75.569999999999993</v>
      </c>
      <c r="I2" s="96" t="s">
        <v>288</v>
      </c>
    </row>
    <row r="21" spans="1:10" x14ac:dyDescent="0.25">
      <c r="A21" s="114"/>
      <c r="B21" s="114"/>
    </row>
    <row r="22" spans="1:10" ht="23.25" x14ac:dyDescent="0.35">
      <c r="A22" s="114"/>
      <c r="B22" s="114"/>
      <c r="C22" s="112" t="s">
        <v>148</v>
      </c>
      <c r="D22" s="112"/>
      <c r="E22" s="112"/>
      <c r="F22" s="112"/>
      <c r="G22" s="112"/>
      <c r="H22" s="112"/>
    </row>
    <row r="23" spans="1:10" x14ac:dyDescent="0.25">
      <c r="A23" s="114"/>
      <c r="B23" s="114"/>
      <c r="F23" s="7"/>
      <c r="G23" s="7"/>
      <c r="H23" s="7"/>
      <c r="I23" s="7"/>
    </row>
    <row r="24" spans="1:10" x14ac:dyDescent="0.25">
      <c r="A24" s="114"/>
      <c r="B24" s="114"/>
      <c r="C24" s="34" t="s">
        <v>149</v>
      </c>
      <c r="D24" s="34"/>
      <c r="E24" s="34"/>
      <c r="F24" s="34"/>
      <c r="G24" s="34"/>
      <c r="H24" s="34"/>
      <c r="I24" s="35"/>
      <c r="J24" s="36"/>
    </row>
    <row r="25" spans="1:10" x14ac:dyDescent="0.25">
      <c r="A25" s="114"/>
      <c r="B25" s="114"/>
      <c r="C25" s="34" t="s">
        <v>278</v>
      </c>
      <c r="D25" s="34"/>
      <c r="E25" s="34"/>
      <c r="F25" s="34"/>
      <c r="G25" s="34"/>
      <c r="H25" s="34"/>
      <c r="I25" s="35"/>
      <c r="J25" s="36"/>
    </row>
    <row r="26" spans="1:10" x14ac:dyDescent="0.25">
      <c r="A26" s="114"/>
      <c r="B26" s="114"/>
      <c r="C26" s="34" t="s">
        <v>150</v>
      </c>
      <c r="D26" s="34"/>
      <c r="E26" s="34"/>
      <c r="F26" s="34"/>
      <c r="G26" s="34"/>
      <c r="H26" s="34"/>
      <c r="I26" s="35"/>
      <c r="J26" s="36"/>
    </row>
    <row r="27" spans="1:10" x14ac:dyDescent="0.25">
      <c r="A27" s="114"/>
      <c r="B27" s="114"/>
      <c r="C27" s="34" t="s">
        <v>151</v>
      </c>
      <c r="D27" s="34"/>
      <c r="E27" s="34"/>
      <c r="F27" s="34"/>
      <c r="G27" s="34"/>
      <c r="H27" s="34"/>
      <c r="I27" s="35"/>
      <c r="J27" s="36"/>
    </row>
    <row r="28" spans="1:10" x14ac:dyDescent="0.25">
      <c r="A28" s="114"/>
      <c r="B28" s="114"/>
      <c r="C28" s="34" t="s">
        <v>152</v>
      </c>
      <c r="D28" s="34"/>
      <c r="E28" s="34"/>
      <c r="F28" s="34"/>
      <c r="G28" s="34"/>
      <c r="H28" s="34"/>
      <c r="I28" s="35"/>
      <c r="J28" s="36"/>
    </row>
    <row r="29" spans="1:10" x14ac:dyDescent="0.25">
      <c r="A29" s="114"/>
      <c r="B29" s="114"/>
      <c r="C29" s="34" t="s">
        <v>153</v>
      </c>
      <c r="D29" s="34"/>
      <c r="E29" s="34"/>
      <c r="F29" s="34"/>
      <c r="G29" s="34"/>
      <c r="H29" s="34"/>
      <c r="I29" s="35"/>
      <c r="J29" s="36"/>
    </row>
    <row r="30" spans="1:10" x14ac:dyDescent="0.25">
      <c r="A30" s="114"/>
      <c r="B30" s="114"/>
      <c r="C30" s="34" t="s">
        <v>161</v>
      </c>
      <c r="D30" s="34"/>
      <c r="E30" s="34"/>
      <c r="F30" s="34"/>
      <c r="G30" s="34"/>
      <c r="H30" s="34"/>
      <c r="I30" s="35"/>
      <c r="J30" s="36"/>
    </row>
    <row r="31" spans="1:10" x14ac:dyDescent="0.25">
      <c r="A31" s="114"/>
      <c r="B31" s="114"/>
      <c r="C31" s="34" t="s">
        <v>154</v>
      </c>
      <c r="D31" s="34"/>
      <c r="E31" s="34"/>
      <c r="F31" s="34"/>
      <c r="G31" s="34"/>
      <c r="H31" s="34"/>
      <c r="I31" s="35"/>
      <c r="J31" s="36"/>
    </row>
    <row r="32" spans="1:10" x14ac:dyDescent="0.25">
      <c r="A32" s="114"/>
      <c r="B32" s="114"/>
      <c r="C32" s="34" t="s">
        <v>155</v>
      </c>
      <c r="D32" s="34"/>
      <c r="E32" s="34"/>
      <c r="F32" s="34"/>
      <c r="G32" s="34"/>
      <c r="H32" s="34"/>
      <c r="I32" s="35"/>
      <c r="J32" s="36"/>
    </row>
    <row r="33" spans="1:16" x14ac:dyDescent="0.25">
      <c r="A33" s="114"/>
      <c r="B33" s="114"/>
      <c r="C33" s="34" t="s">
        <v>277</v>
      </c>
      <c r="D33" s="34"/>
      <c r="E33" s="34"/>
      <c r="F33" s="34"/>
      <c r="G33" s="34"/>
      <c r="H33" s="34"/>
      <c r="I33" s="35"/>
      <c r="J33" s="36"/>
    </row>
    <row r="34" spans="1:16" x14ac:dyDescent="0.25">
      <c r="A34" s="114"/>
      <c r="B34" s="114"/>
      <c r="C34" s="34" t="s">
        <v>275</v>
      </c>
      <c r="D34" s="34"/>
      <c r="E34" s="34"/>
      <c r="F34" s="37"/>
      <c r="G34" s="37"/>
      <c r="H34" s="37"/>
      <c r="I34" s="38"/>
      <c r="J34" s="36"/>
    </row>
    <row r="35" spans="1:16" x14ac:dyDescent="0.25">
      <c r="A35" s="114"/>
      <c r="B35" s="114"/>
    </row>
    <row r="36" spans="1:16" x14ac:dyDescent="0.25">
      <c r="A36" s="114"/>
      <c r="B36" s="114"/>
    </row>
    <row r="37" spans="1:16" ht="47.25" x14ac:dyDescent="0.25">
      <c r="A37" s="12" t="s">
        <v>0</v>
      </c>
      <c r="B37" s="12" t="s">
        <v>54</v>
      </c>
      <c r="C37" s="12" t="s">
        <v>55</v>
      </c>
      <c r="D37" s="12" t="s">
        <v>56</v>
      </c>
      <c r="E37" s="12" t="s">
        <v>280</v>
      </c>
      <c r="F37" s="12" t="s">
        <v>58</v>
      </c>
      <c r="G37" s="12" t="s">
        <v>59</v>
      </c>
      <c r="H37" s="12" t="s">
        <v>60</v>
      </c>
      <c r="I37" s="12" t="s">
        <v>61</v>
      </c>
      <c r="J37" s="12" t="s">
        <v>185</v>
      </c>
      <c r="K37" s="13" t="s">
        <v>186</v>
      </c>
      <c r="L37" s="13" t="s">
        <v>189</v>
      </c>
      <c r="O37" s="27"/>
      <c r="P37" s="27"/>
    </row>
    <row r="38" spans="1:16" x14ac:dyDescent="0.25">
      <c r="A38" s="14" t="s">
        <v>62</v>
      </c>
      <c r="B38" s="14" t="s">
        <v>63</v>
      </c>
      <c r="C38" s="15" t="s">
        <v>64</v>
      </c>
      <c r="D38" s="15" t="s">
        <v>65</v>
      </c>
      <c r="E38" s="15" t="s">
        <v>53</v>
      </c>
      <c r="F38" s="15" t="s">
        <v>66</v>
      </c>
      <c r="G38" s="15" t="s">
        <v>67</v>
      </c>
      <c r="H38" s="16" t="s">
        <v>68</v>
      </c>
      <c r="I38" s="16">
        <v>33.5</v>
      </c>
      <c r="J38" s="17">
        <v>759</v>
      </c>
      <c r="K38" s="17">
        <f>J38-J38*$J$1</f>
        <v>425.04</v>
      </c>
      <c r="L38" s="17">
        <f>K38*$H$2</f>
        <v>32120.272799999999</v>
      </c>
    </row>
    <row r="39" spans="1:16" x14ac:dyDescent="0.25">
      <c r="A39" s="18" t="s">
        <v>69</v>
      </c>
      <c r="B39" s="18" t="s">
        <v>70</v>
      </c>
      <c r="C39" s="19" t="s">
        <v>71</v>
      </c>
      <c r="D39" s="19" t="s">
        <v>65</v>
      </c>
      <c r="E39" s="19">
        <v>10.3</v>
      </c>
      <c r="F39" s="19" t="s">
        <v>72</v>
      </c>
      <c r="G39" s="19" t="s">
        <v>73</v>
      </c>
      <c r="H39" s="20" t="s">
        <v>74</v>
      </c>
      <c r="I39" s="20">
        <v>34</v>
      </c>
      <c r="J39" s="21">
        <v>769</v>
      </c>
      <c r="K39" s="21">
        <f>J39-J39*$J$1</f>
        <v>430.64</v>
      </c>
      <c r="L39" s="21">
        <f>K39*$H$2</f>
        <v>32543.464799999994</v>
      </c>
    </row>
    <row r="40" spans="1:16" x14ac:dyDescent="0.25">
      <c r="A40" s="14" t="s">
        <v>75</v>
      </c>
      <c r="B40" s="14" t="s">
        <v>76</v>
      </c>
      <c r="C40" s="15" t="s">
        <v>64</v>
      </c>
      <c r="D40" s="15" t="s">
        <v>65</v>
      </c>
      <c r="E40" s="15">
        <v>10.3</v>
      </c>
      <c r="F40" s="15" t="s">
        <v>72</v>
      </c>
      <c r="G40" s="15" t="s">
        <v>73</v>
      </c>
      <c r="H40" s="16" t="s">
        <v>68</v>
      </c>
      <c r="I40" s="16">
        <v>34</v>
      </c>
      <c r="J40" s="17">
        <v>769</v>
      </c>
      <c r="K40" s="17">
        <f>J40-J40*$J$1</f>
        <v>430.64</v>
      </c>
      <c r="L40" s="17">
        <f>K40*$H$2</f>
        <v>32543.464799999994</v>
      </c>
    </row>
    <row r="41" spans="1:16" x14ac:dyDescent="0.25">
      <c r="A41" s="18" t="s">
        <v>77</v>
      </c>
      <c r="B41" s="18" t="s">
        <v>143</v>
      </c>
      <c r="C41" s="19" t="s">
        <v>78</v>
      </c>
      <c r="D41" s="19" t="s">
        <v>79</v>
      </c>
      <c r="E41" s="19">
        <v>13.6</v>
      </c>
      <c r="F41" s="19" t="s">
        <v>80</v>
      </c>
      <c r="G41" s="19" t="s">
        <v>81</v>
      </c>
      <c r="H41" s="20" t="s">
        <v>74</v>
      </c>
      <c r="I41" s="20">
        <v>31</v>
      </c>
      <c r="J41" s="21">
        <v>779</v>
      </c>
      <c r="K41" s="21">
        <f>J41-J41*$J$1</f>
        <v>436.24</v>
      </c>
      <c r="L41" s="21">
        <f>K41*$H$2</f>
        <v>32966.656799999997</v>
      </c>
    </row>
    <row r="42" spans="1:16" x14ac:dyDescent="0.25">
      <c r="A42" s="26" t="s">
        <v>82</v>
      </c>
      <c r="B42" s="26" t="s">
        <v>142</v>
      </c>
      <c r="C42" s="15" t="s">
        <v>83</v>
      </c>
      <c r="D42" s="15" t="s">
        <v>65</v>
      </c>
      <c r="E42" s="15">
        <v>13.6</v>
      </c>
      <c r="F42" s="15" t="s">
        <v>84</v>
      </c>
      <c r="G42" s="15" t="s">
        <v>85</v>
      </c>
      <c r="H42" s="16" t="s">
        <v>68</v>
      </c>
      <c r="I42" s="16">
        <v>38</v>
      </c>
      <c r="J42" s="17">
        <v>829</v>
      </c>
      <c r="K42" s="17">
        <f>J42-J42*$J$1</f>
        <v>464.24</v>
      </c>
      <c r="L42" s="17">
        <f>K42*$H$2</f>
        <v>35082.616799999996</v>
      </c>
    </row>
    <row r="43" spans="1:16" x14ac:dyDescent="0.25">
      <c r="A43" s="51"/>
      <c r="B43" s="51"/>
      <c r="C43" s="31"/>
      <c r="D43" s="31"/>
      <c r="E43" s="31"/>
      <c r="F43" s="31"/>
      <c r="G43" s="31"/>
      <c r="H43" s="32"/>
      <c r="I43" s="32"/>
      <c r="J43" s="33"/>
      <c r="K43" s="33"/>
      <c r="L43" s="33"/>
    </row>
    <row r="44" spans="1:16" x14ac:dyDescent="0.25">
      <c r="A44" s="114"/>
      <c r="B44" s="114"/>
      <c r="C44" s="31"/>
      <c r="D44" s="31"/>
      <c r="E44" s="31"/>
      <c r="F44" s="31"/>
      <c r="G44" s="31"/>
      <c r="H44" s="32"/>
      <c r="I44" s="32"/>
      <c r="J44" s="33"/>
      <c r="K44" s="33"/>
      <c r="L44" s="33"/>
    </row>
    <row r="45" spans="1:16" ht="23.25" x14ac:dyDescent="0.35">
      <c r="A45" s="114"/>
      <c r="B45" s="114"/>
      <c r="C45" s="112" t="s">
        <v>192</v>
      </c>
      <c r="D45" s="112"/>
      <c r="E45" s="112"/>
      <c r="F45" s="112"/>
      <c r="G45" s="112"/>
      <c r="H45" s="112"/>
      <c r="I45" s="32"/>
      <c r="J45" s="33"/>
      <c r="K45" s="33"/>
      <c r="L45" s="33"/>
    </row>
    <row r="46" spans="1:16" x14ac:dyDescent="0.25">
      <c r="A46" s="114"/>
      <c r="B46" s="114"/>
      <c r="C46" s="31"/>
      <c r="D46" s="31"/>
      <c r="E46" s="31"/>
      <c r="F46" s="31"/>
      <c r="G46" s="31"/>
      <c r="H46" s="32"/>
      <c r="I46" s="32"/>
      <c r="J46" s="33"/>
      <c r="K46" s="33"/>
      <c r="L46" s="33"/>
    </row>
    <row r="47" spans="1:16" x14ac:dyDescent="0.25">
      <c r="A47" s="114"/>
      <c r="B47" s="114"/>
      <c r="C47" s="34" t="s">
        <v>149</v>
      </c>
      <c r="D47" s="31"/>
      <c r="E47" s="31"/>
      <c r="F47" s="31"/>
      <c r="G47" s="31"/>
      <c r="H47" s="32"/>
      <c r="I47" s="32"/>
      <c r="J47" s="33"/>
      <c r="K47" s="33"/>
      <c r="L47" s="33"/>
    </row>
    <row r="48" spans="1:16" x14ac:dyDescent="0.25">
      <c r="A48" s="114"/>
      <c r="B48" s="114"/>
      <c r="C48" s="34" t="s">
        <v>278</v>
      </c>
      <c r="D48" s="31"/>
      <c r="E48" s="31"/>
      <c r="F48" s="31"/>
      <c r="G48" s="31"/>
      <c r="H48" s="32"/>
      <c r="I48" s="32"/>
      <c r="J48" s="33"/>
      <c r="K48" s="33"/>
      <c r="L48" s="33"/>
    </row>
    <row r="49" spans="1:12" x14ac:dyDescent="0.25">
      <c r="A49" s="114"/>
      <c r="B49" s="114"/>
      <c r="C49" s="34" t="s">
        <v>201</v>
      </c>
      <c r="D49" s="31"/>
      <c r="E49" s="31"/>
      <c r="F49" s="31"/>
      <c r="G49" s="31"/>
      <c r="H49" s="32"/>
      <c r="I49" s="32"/>
      <c r="J49" s="33"/>
      <c r="K49" s="33"/>
      <c r="L49" s="33"/>
    </row>
    <row r="50" spans="1:12" x14ac:dyDescent="0.25">
      <c r="A50" s="114"/>
      <c r="B50" s="114"/>
      <c r="C50" s="34" t="s">
        <v>151</v>
      </c>
      <c r="D50" s="31"/>
      <c r="E50" s="31"/>
      <c r="F50" s="31"/>
      <c r="G50" s="31"/>
      <c r="H50" s="32"/>
      <c r="I50" s="32"/>
      <c r="J50" s="33"/>
      <c r="K50" s="33"/>
      <c r="L50" s="33"/>
    </row>
    <row r="51" spans="1:12" x14ac:dyDescent="0.25">
      <c r="A51" s="114"/>
      <c r="B51" s="114"/>
      <c r="C51" s="34" t="s">
        <v>152</v>
      </c>
      <c r="D51" s="31"/>
      <c r="E51" s="31"/>
      <c r="F51" s="31"/>
      <c r="G51" s="31"/>
      <c r="H51" s="32"/>
      <c r="I51" s="32"/>
      <c r="J51" s="33"/>
      <c r="K51" s="33"/>
      <c r="L51" s="33"/>
    </row>
    <row r="52" spans="1:12" x14ac:dyDescent="0.25">
      <c r="A52" s="114"/>
      <c r="B52" s="114"/>
      <c r="C52" s="34" t="s">
        <v>153</v>
      </c>
      <c r="D52" s="31"/>
      <c r="E52" s="31"/>
      <c r="F52" s="31"/>
      <c r="G52" s="31"/>
      <c r="H52" s="32"/>
      <c r="I52" s="32"/>
      <c r="J52" s="33"/>
      <c r="K52" s="33"/>
      <c r="L52" s="33"/>
    </row>
    <row r="53" spans="1:12" x14ac:dyDescent="0.25">
      <c r="A53" s="114"/>
      <c r="B53" s="114"/>
      <c r="C53" s="34" t="s">
        <v>161</v>
      </c>
      <c r="D53" s="31"/>
      <c r="E53" s="31"/>
      <c r="F53" s="31"/>
      <c r="G53" s="31"/>
      <c r="H53" s="32"/>
      <c r="I53" s="32"/>
      <c r="J53" s="33"/>
      <c r="K53" s="33"/>
      <c r="L53" s="33"/>
    </row>
    <row r="54" spans="1:12" x14ac:dyDescent="0.25">
      <c r="A54" s="114"/>
      <c r="B54" s="114"/>
      <c r="C54" s="34" t="s">
        <v>154</v>
      </c>
      <c r="D54" s="31"/>
      <c r="E54" s="31"/>
      <c r="F54" s="31"/>
      <c r="G54" s="31"/>
      <c r="H54" s="32"/>
      <c r="I54" s="32"/>
      <c r="J54" s="33"/>
      <c r="K54" s="33"/>
      <c r="L54" s="33"/>
    </row>
    <row r="55" spans="1:12" x14ac:dyDescent="0.25">
      <c r="A55" s="114"/>
      <c r="B55" s="114"/>
      <c r="C55" s="34" t="s">
        <v>155</v>
      </c>
      <c r="D55" s="31"/>
      <c r="E55" s="31"/>
      <c r="F55" s="31"/>
      <c r="G55" s="31"/>
      <c r="H55" s="32"/>
      <c r="I55" s="32"/>
      <c r="J55" s="33"/>
      <c r="K55" s="33"/>
      <c r="L55" s="33"/>
    </row>
    <row r="56" spans="1:12" x14ac:dyDescent="0.25">
      <c r="A56" s="114"/>
      <c r="B56" s="114"/>
      <c r="C56" s="34" t="s">
        <v>277</v>
      </c>
      <c r="D56" s="31"/>
      <c r="E56" s="31"/>
      <c r="F56" s="31"/>
      <c r="G56" s="31"/>
      <c r="H56" s="32"/>
      <c r="I56" s="32"/>
      <c r="J56" s="33"/>
      <c r="K56" s="33"/>
      <c r="L56" s="33"/>
    </row>
    <row r="57" spans="1:12" x14ac:dyDescent="0.25">
      <c r="A57" s="114"/>
      <c r="B57" s="114"/>
      <c r="C57" s="34" t="s">
        <v>276</v>
      </c>
      <c r="D57" s="31"/>
      <c r="E57" s="31"/>
      <c r="F57" s="31"/>
      <c r="G57" s="31"/>
      <c r="H57" s="32"/>
      <c r="I57" s="32"/>
      <c r="J57" s="33"/>
      <c r="K57" s="33"/>
      <c r="L57" s="33"/>
    </row>
    <row r="58" spans="1:12" x14ac:dyDescent="0.25">
      <c r="A58" s="114"/>
      <c r="B58" s="114"/>
      <c r="C58" s="31"/>
      <c r="D58" s="31"/>
      <c r="E58" s="31"/>
      <c r="F58" s="31"/>
      <c r="G58" s="31"/>
      <c r="H58" s="32"/>
      <c r="I58" s="32"/>
      <c r="J58" s="33"/>
      <c r="K58" s="33"/>
      <c r="L58" s="33"/>
    </row>
    <row r="59" spans="1:12" x14ac:dyDescent="0.25">
      <c r="A59" s="114"/>
      <c r="B59" s="114"/>
      <c r="C59" s="31"/>
      <c r="D59" s="31"/>
      <c r="E59" s="31"/>
      <c r="F59" s="31"/>
      <c r="G59" s="31"/>
      <c r="H59" s="32"/>
      <c r="I59" s="32"/>
      <c r="J59" s="33"/>
      <c r="K59" s="33"/>
      <c r="L59" s="33"/>
    </row>
    <row r="60" spans="1:12" ht="47.25" x14ac:dyDescent="0.25">
      <c r="A60" s="12" t="s">
        <v>0</v>
      </c>
      <c r="B60" s="12" t="s">
        <v>54</v>
      </c>
      <c r="C60" s="12" t="s">
        <v>55</v>
      </c>
      <c r="D60" s="12" t="s">
        <v>56</v>
      </c>
      <c r="E60" s="12" t="s">
        <v>280</v>
      </c>
      <c r="F60" s="12" t="s">
        <v>58</v>
      </c>
      <c r="G60" s="12" t="s">
        <v>59</v>
      </c>
      <c r="H60" s="12" t="s">
        <v>60</v>
      </c>
      <c r="I60" s="12" t="s">
        <v>61</v>
      </c>
      <c r="J60" s="12" t="s">
        <v>185</v>
      </c>
      <c r="K60" s="13" t="s">
        <v>186</v>
      </c>
      <c r="L60" s="13" t="s">
        <v>189</v>
      </c>
    </row>
    <row r="61" spans="1:12" x14ac:dyDescent="0.25">
      <c r="A61" s="14" t="s">
        <v>198</v>
      </c>
      <c r="B61" s="14" t="s">
        <v>195</v>
      </c>
      <c r="C61" s="15" t="s">
        <v>71</v>
      </c>
      <c r="D61" s="15" t="s">
        <v>65</v>
      </c>
      <c r="E61" s="15">
        <v>10.3</v>
      </c>
      <c r="F61" s="15" t="s">
        <v>72</v>
      </c>
      <c r="G61" s="15" t="s">
        <v>67</v>
      </c>
      <c r="H61" s="16" t="s">
        <v>68</v>
      </c>
      <c r="I61" s="16">
        <v>32.5</v>
      </c>
      <c r="J61" s="17">
        <v>749</v>
      </c>
      <c r="K61" s="17">
        <f>J61-J61*$J$1</f>
        <v>419.44</v>
      </c>
      <c r="L61" s="17">
        <f>K61*$H$2</f>
        <v>31697.080799999996</v>
      </c>
    </row>
    <row r="62" spans="1:12" x14ac:dyDescent="0.25">
      <c r="A62" s="18" t="s">
        <v>199</v>
      </c>
      <c r="B62" s="18" t="s">
        <v>196</v>
      </c>
      <c r="C62" s="19" t="s">
        <v>64</v>
      </c>
      <c r="D62" s="19" t="s">
        <v>65</v>
      </c>
      <c r="E62" s="19">
        <v>10.3</v>
      </c>
      <c r="F62" s="19" t="s">
        <v>66</v>
      </c>
      <c r="G62" s="19" t="s">
        <v>73</v>
      </c>
      <c r="H62" s="20" t="s">
        <v>74</v>
      </c>
      <c r="I62" s="20">
        <v>32.5</v>
      </c>
      <c r="J62" s="21">
        <v>749</v>
      </c>
      <c r="K62" s="21">
        <f>J62-J62*$J$1</f>
        <v>419.44</v>
      </c>
      <c r="L62" s="21">
        <f>K62*$H$2</f>
        <v>31697.080799999996</v>
      </c>
    </row>
    <row r="63" spans="1:12" x14ac:dyDescent="0.25">
      <c r="A63" s="14" t="s">
        <v>200</v>
      </c>
      <c r="B63" s="14" t="s">
        <v>197</v>
      </c>
      <c r="C63" s="15" t="s">
        <v>193</v>
      </c>
      <c r="D63" s="15" t="s">
        <v>65</v>
      </c>
      <c r="E63" s="15">
        <v>13.6</v>
      </c>
      <c r="F63" s="15" t="s">
        <v>194</v>
      </c>
      <c r="G63" s="15" t="s">
        <v>85</v>
      </c>
      <c r="H63" s="16" t="s">
        <v>68</v>
      </c>
      <c r="I63" s="16">
        <v>33.5</v>
      </c>
      <c r="J63" s="17">
        <v>749</v>
      </c>
      <c r="K63" s="17">
        <f>J63-J63*$J$1</f>
        <v>419.44</v>
      </c>
      <c r="L63" s="17">
        <f>K63*$H$2</f>
        <v>31697.080799999996</v>
      </c>
    </row>
    <row r="64" spans="1:12" x14ac:dyDescent="0.25">
      <c r="A64" s="47"/>
      <c r="B64" s="47"/>
      <c r="C64" s="31"/>
      <c r="D64" s="31"/>
      <c r="E64" s="31"/>
      <c r="F64" s="31"/>
      <c r="G64" s="31"/>
      <c r="H64" s="32"/>
      <c r="I64" s="32"/>
      <c r="J64" s="33"/>
      <c r="K64" s="33"/>
    </row>
    <row r="65" spans="1:11" x14ac:dyDescent="0.25">
      <c r="A65" s="113"/>
      <c r="B65" s="113"/>
      <c r="C65" s="31"/>
      <c r="D65" s="31"/>
      <c r="E65" s="31"/>
      <c r="F65" s="31"/>
      <c r="G65" s="31"/>
      <c r="H65" s="32"/>
      <c r="I65" s="32"/>
      <c r="J65" s="33"/>
      <c r="K65" s="33"/>
    </row>
    <row r="66" spans="1:11" ht="23.25" x14ac:dyDescent="0.35">
      <c r="A66" s="113"/>
      <c r="B66" s="113"/>
      <c r="C66" s="112" t="s">
        <v>158</v>
      </c>
      <c r="D66" s="112"/>
      <c r="E66" s="112"/>
      <c r="F66" s="112"/>
      <c r="G66" s="112"/>
      <c r="H66" s="112"/>
      <c r="I66" s="32"/>
      <c r="J66" s="33"/>
      <c r="K66" s="33"/>
    </row>
    <row r="67" spans="1:11" x14ac:dyDescent="0.25">
      <c r="A67" s="113"/>
      <c r="B67" s="113"/>
      <c r="C67" s="31"/>
      <c r="D67" s="31"/>
      <c r="E67" s="31"/>
      <c r="F67" s="31"/>
      <c r="G67" s="31"/>
      <c r="H67" s="32"/>
      <c r="I67" s="32"/>
      <c r="J67" s="33"/>
      <c r="K67" s="33"/>
    </row>
    <row r="68" spans="1:11" x14ac:dyDescent="0.25">
      <c r="A68" s="113"/>
      <c r="B68" s="113"/>
      <c r="C68" s="34" t="s">
        <v>159</v>
      </c>
      <c r="D68" s="31"/>
      <c r="E68" s="31"/>
      <c r="F68" s="31"/>
      <c r="G68" s="31"/>
      <c r="H68" s="32"/>
      <c r="I68" s="32"/>
      <c r="J68" s="33"/>
      <c r="K68" s="33"/>
    </row>
    <row r="69" spans="1:11" x14ac:dyDescent="0.25">
      <c r="A69" s="113"/>
      <c r="B69" s="113"/>
      <c r="C69" s="34" t="s">
        <v>278</v>
      </c>
      <c r="D69" s="31"/>
      <c r="E69" s="31"/>
      <c r="F69" s="31"/>
      <c r="G69" s="31"/>
      <c r="H69" s="32"/>
      <c r="I69" s="32"/>
      <c r="J69" s="33"/>
      <c r="K69" s="33"/>
    </row>
    <row r="70" spans="1:11" x14ac:dyDescent="0.25">
      <c r="A70" s="113"/>
      <c r="B70" s="113"/>
      <c r="C70" s="34" t="s">
        <v>179</v>
      </c>
      <c r="D70" s="31"/>
      <c r="E70" s="31"/>
      <c r="F70" s="31"/>
      <c r="G70" s="31"/>
      <c r="H70" s="32"/>
      <c r="I70" s="32"/>
      <c r="J70" s="33"/>
      <c r="K70" s="33"/>
    </row>
    <row r="71" spans="1:11" x14ac:dyDescent="0.25">
      <c r="A71" s="113"/>
      <c r="B71" s="113"/>
      <c r="C71" s="34" t="s">
        <v>151</v>
      </c>
      <c r="D71" s="31"/>
      <c r="E71" s="31"/>
      <c r="F71" s="31"/>
      <c r="G71" s="31"/>
      <c r="H71" s="32"/>
      <c r="I71" s="32"/>
      <c r="J71" s="33"/>
      <c r="K71" s="33"/>
    </row>
    <row r="72" spans="1:11" x14ac:dyDescent="0.25">
      <c r="A72" s="113"/>
      <c r="B72" s="113"/>
      <c r="C72" s="34" t="s">
        <v>178</v>
      </c>
      <c r="D72" s="31"/>
      <c r="E72" s="31"/>
      <c r="F72" s="31"/>
      <c r="G72" s="31"/>
      <c r="H72" s="32"/>
      <c r="I72" s="32"/>
      <c r="J72" s="33"/>
      <c r="K72" s="33"/>
    </row>
    <row r="73" spans="1:11" x14ac:dyDescent="0.25">
      <c r="A73" s="113"/>
      <c r="B73" s="113"/>
      <c r="C73" s="34" t="s">
        <v>161</v>
      </c>
      <c r="D73" s="31"/>
      <c r="E73" s="31"/>
      <c r="F73" s="31"/>
      <c r="G73" s="31"/>
      <c r="H73" s="32"/>
      <c r="I73" s="32"/>
      <c r="J73" s="33"/>
      <c r="K73" s="33"/>
    </row>
    <row r="74" spans="1:11" x14ac:dyDescent="0.25">
      <c r="A74" s="113"/>
      <c r="B74" s="113"/>
      <c r="C74" s="34" t="s">
        <v>162</v>
      </c>
      <c r="D74" s="31"/>
      <c r="E74" s="31"/>
      <c r="F74" s="31"/>
      <c r="G74" s="31"/>
      <c r="H74" s="32"/>
      <c r="I74" s="32"/>
      <c r="J74" s="33"/>
      <c r="K74" s="33"/>
    </row>
    <row r="75" spans="1:11" x14ac:dyDescent="0.25">
      <c r="A75" s="113"/>
      <c r="B75" s="113"/>
      <c r="C75" s="34" t="s">
        <v>155</v>
      </c>
      <c r="D75" s="31"/>
      <c r="E75" s="31"/>
      <c r="F75" s="31"/>
      <c r="G75" s="31"/>
      <c r="H75" s="32"/>
      <c r="I75" s="32"/>
      <c r="J75" s="33"/>
      <c r="K75" s="33"/>
    </row>
    <row r="76" spans="1:11" x14ac:dyDescent="0.25">
      <c r="A76" s="113"/>
      <c r="B76" s="113"/>
      <c r="C76" s="34" t="s">
        <v>154</v>
      </c>
      <c r="D76" s="31"/>
      <c r="E76" s="31"/>
      <c r="F76" s="31"/>
      <c r="G76" s="31"/>
      <c r="H76" s="32"/>
      <c r="I76" s="32"/>
      <c r="J76" s="33"/>
      <c r="K76" s="33"/>
    </row>
    <row r="77" spans="1:11" x14ac:dyDescent="0.25">
      <c r="A77" s="113"/>
      <c r="B77" s="113"/>
      <c r="C77" s="34" t="s">
        <v>163</v>
      </c>
      <c r="D77" s="31"/>
      <c r="E77" s="31"/>
      <c r="F77" s="31"/>
      <c r="G77" s="31"/>
      <c r="H77" s="32"/>
      <c r="I77" s="32"/>
      <c r="J77" s="33"/>
      <c r="K77" s="33"/>
    </row>
    <row r="78" spans="1:11" x14ac:dyDescent="0.25">
      <c r="A78" s="113"/>
      <c r="B78" s="113"/>
      <c r="C78" s="34" t="s">
        <v>277</v>
      </c>
      <c r="D78" s="31"/>
      <c r="E78" s="31"/>
      <c r="F78" s="31"/>
      <c r="G78" s="31"/>
      <c r="H78" s="32"/>
      <c r="I78" s="32"/>
      <c r="J78" s="33"/>
      <c r="K78" s="33"/>
    </row>
    <row r="79" spans="1:11" x14ac:dyDescent="0.25">
      <c r="A79" s="113"/>
      <c r="B79" s="113"/>
      <c r="C79" s="34" t="s">
        <v>157</v>
      </c>
      <c r="D79" s="31"/>
      <c r="E79" s="31"/>
      <c r="F79" s="31"/>
      <c r="G79" s="31"/>
      <c r="H79" s="32"/>
      <c r="I79" s="32"/>
      <c r="J79" s="33"/>
      <c r="K79" s="33"/>
    </row>
    <row r="80" spans="1:11" x14ac:dyDescent="0.25">
      <c r="A80" s="113"/>
      <c r="B80" s="113"/>
      <c r="C80" s="34" t="s">
        <v>275</v>
      </c>
      <c r="D80" s="31"/>
      <c r="E80" s="31"/>
      <c r="F80" s="31"/>
      <c r="G80" s="31"/>
      <c r="H80" s="32"/>
      <c r="I80" s="32"/>
      <c r="J80" s="33"/>
      <c r="K80" s="33"/>
    </row>
    <row r="81" spans="1:12" x14ac:dyDescent="0.25">
      <c r="A81" s="113"/>
      <c r="B81" s="113"/>
      <c r="C81" s="31"/>
      <c r="D81" s="31"/>
      <c r="E81" s="31"/>
      <c r="F81" s="31"/>
      <c r="G81" s="31"/>
      <c r="H81" s="32"/>
      <c r="I81" s="32"/>
      <c r="J81" s="33"/>
      <c r="K81" s="33"/>
    </row>
    <row r="82" spans="1:12" x14ac:dyDescent="0.25">
      <c r="A82" s="113"/>
      <c r="B82" s="113"/>
      <c r="C82" s="31"/>
      <c r="D82" s="31"/>
      <c r="E82" s="31"/>
      <c r="F82" s="31"/>
      <c r="G82" s="31"/>
      <c r="H82" s="32"/>
      <c r="I82" s="32"/>
      <c r="J82" s="33"/>
      <c r="K82" s="33"/>
    </row>
    <row r="83" spans="1:12" ht="47.25" x14ac:dyDescent="0.25">
      <c r="A83" s="12" t="s">
        <v>0</v>
      </c>
      <c r="B83" s="12" t="s">
        <v>54</v>
      </c>
      <c r="C83" s="12" t="s">
        <v>55</v>
      </c>
      <c r="D83" s="12" t="s">
        <v>56</v>
      </c>
      <c r="E83" s="12" t="s">
        <v>280</v>
      </c>
      <c r="F83" s="12" t="s">
        <v>58</v>
      </c>
      <c r="G83" s="12" t="s">
        <v>59</v>
      </c>
      <c r="H83" s="12" t="s">
        <v>60</v>
      </c>
      <c r="I83" s="12" t="s">
        <v>61</v>
      </c>
      <c r="J83" s="12" t="s">
        <v>185</v>
      </c>
      <c r="K83" s="13" t="s">
        <v>186</v>
      </c>
      <c r="L83" s="13" t="s">
        <v>189</v>
      </c>
    </row>
    <row r="84" spans="1:12" x14ac:dyDescent="0.25">
      <c r="A84" s="14" t="s">
        <v>145</v>
      </c>
      <c r="B84" s="14" t="s">
        <v>146</v>
      </c>
      <c r="C84" s="15" t="s">
        <v>90</v>
      </c>
      <c r="D84" s="15" t="s">
        <v>65</v>
      </c>
      <c r="E84" s="16">
        <v>13.6</v>
      </c>
      <c r="F84" s="16" t="s">
        <v>147</v>
      </c>
      <c r="G84" s="16" t="s">
        <v>95</v>
      </c>
      <c r="H84" s="16" t="s">
        <v>68</v>
      </c>
      <c r="I84" s="16">
        <v>38</v>
      </c>
      <c r="J84" s="17">
        <v>869</v>
      </c>
      <c r="K84" s="17">
        <f>J84-J84*$J$1</f>
        <v>486.64</v>
      </c>
      <c r="L84" s="17">
        <f>K84*$H$2</f>
        <v>36775.384799999993</v>
      </c>
    </row>
    <row r="85" spans="1:12" x14ac:dyDescent="0.25">
      <c r="A85" s="94" t="s">
        <v>180</v>
      </c>
      <c r="B85" s="94" t="s">
        <v>181</v>
      </c>
      <c r="C85" s="95" t="s">
        <v>184</v>
      </c>
      <c r="D85" s="95" t="s">
        <v>65</v>
      </c>
      <c r="E85" s="95">
        <v>17.2</v>
      </c>
      <c r="F85" s="95" t="s">
        <v>182</v>
      </c>
      <c r="G85" s="95" t="s">
        <v>183</v>
      </c>
      <c r="H85" s="95" t="s">
        <v>68</v>
      </c>
      <c r="I85" s="95">
        <v>39</v>
      </c>
      <c r="J85" s="25">
        <v>999</v>
      </c>
      <c r="K85" s="25">
        <f>J85-J85*$J$1</f>
        <v>559.44000000000005</v>
      </c>
      <c r="L85" s="25">
        <f>K85*$H$2</f>
        <v>42276.880799999999</v>
      </c>
    </row>
    <row r="86" spans="1:12" ht="15" x14ac:dyDescent="0.25">
      <c r="A86"/>
      <c r="B86"/>
      <c r="C86"/>
      <c r="D86"/>
      <c r="E86"/>
      <c r="F86"/>
      <c r="G86"/>
      <c r="H86"/>
      <c r="I86"/>
      <c r="J86"/>
      <c r="K86"/>
    </row>
    <row r="87" spans="1:12" x14ac:dyDescent="0.25">
      <c r="A87" s="113"/>
      <c r="B87" s="113"/>
      <c r="C87" s="31"/>
      <c r="D87" s="31"/>
      <c r="E87" s="31"/>
      <c r="F87" s="31"/>
      <c r="G87" s="31"/>
      <c r="H87" s="32"/>
      <c r="I87" s="32"/>
      <c r="J87" s="33"/>
      <c r="K87" s="33"/>
    </row>
    <row r="88" spans="1:12" ht="23.25" x14ac:dyDescent="0.35">
      <c r="A88" s="113"/>
      <c r="B88" s="113"/>
      <c r="C88" s="112" t="s">
        <v>287</v>
      </c>
      <c r="D88" s="112"/>
      <c r="E88" s="112"/>
      <c r="F88" s="112"/>
      <c r="G88" s="112"/>
      <c r="H88" s="112"/>
      <c r="I88" s="32"/>
      <c r="J88" s="33"/>
      <c r="K88" s="33"/>
    </row>
    <row r="89" spans="1:12" x14ac:dyDescent="0.25">
      <c r="A89" s="113"/>
      <c r="B89" s="113"/>
      <c r="C89" s="31"/>
      <c r="D89" s="31"/>
      <c r="E89" s="31"/>
      <c r="F89" s="31"/>
      <c r="G89" s="31"/>
      <c r="H89" s="32"/>
      <c r="I89" s="32"/>
      <c r="J89" s="33"/>
      <c r="K89" s="33"/>
    </row>
    <row r="90" spans="1:12" x14ac:dyDescent="0.25">
      <c r="A90" s="113"/>
      <c r="B90" s="113"/>
      <c r="C90" s="34" t="s">
        <v>159</v>
      </c>
      <c r="D90" s="31"/>
      <c r="E90" s="31"/>
      <c r="F90" s="31"/>
      <c r="G90" s="31"/>
      <c r="H90" s="32"/>
      <c r="I90" s="32"/>
      <c r="J90" s="33"/>
      <c r="K90" s="33"/>
    </row>
    <row r="91" spans="1:12" x14ac:dyDescent="0.25">
      <c r="A91" s="113"/>
      <c r="B91" s="113"/>
      <c r="C91" s="34" t="s">
        <v>278</v>
      </c>
      <c r="D91" s="31"/>
      <c r="E91" s="31"/>
      <c r="F91" s="31"/>
      <c r="G91" s="31"/>
      <c r="H91" s="32"/>
      <c r="I91" s="32"/>
      <c r="J91" s="33"/>
      <c r="K91" s="33"/>
    </row>
    <row r="92" spans="1:12" x14ac:dyDescent="0.25">
      <c r="A92" s="113"/>
      <c r="B92" s="113"/>
      <c r="C92" s="34" t="s">
        <v>179</v>
      </c>
      <c r="D92" s="31"/>
      <c r="E92" s="31"/>
      <c r="F92" s="31"/>
      <c r="G92" s="31"/>
      <c r="H92" s="32"/>
      <c r="I92" s="32"/>
      <c r="J92" s="33"/>
      <c r="K92" s="33"/>
    </row>
    <row r="93" spans="1:12" x14ac:dyDescent="0.25">
      <c r="A93" s="113"/>
      <c r="B93" s="113"/>
      <c r="C93" s="34" t="s">
        <v>151</v>
      </c>
      <c r="D93" s="31"/>
      <c r="E93" s="31"/>
      <c r="F93" s="31"/>
      <c r="G93" s="31"/>
      <c r="H93" s="32"/>
      <c r="I93" s="32"/>
      <c r="J93" s="33"/>
      <c r="K93" s="33"/>
    </row>
    <row r="94" spans="1:12" x14ac:dyDescent="0.25">
      <c r="A94" s="113"/>
      <c r="B94" s="113"/>
      <c r="C94" s="34" t="s">
        <v>178</v>
      </c>
      <c r="D94" s="31"/>
      <c r="E94" s="31"/>
      <c r="F94" s="31"/>
      <c r="G94" s="31"/>
      <c r="H94" s="32"/>
      <c r="I94" s="32"/>
      <c r="J94" s="33"/>
      <c r="K94" s="33"/>
    </row>
    <row r="95" spans="1:12" x14ac:dyDescent="0.25">
      <c r="A95" s="113"/>
      <c r="B95" s="113"/>
      <c r="C95" s="34" t="s">
        <v>161</v>
      </c>
      <c r="D95" s="31"/>
      <c r="E95" s="31"/>
      <c r="F95" s="31"/>
      <c r="G95" s="31"/>
      <c r="H95" s="32"/>
      <c r="I95" s="32"/>
      <c r="J95" s="33"/>
      <c r="K95" s="33"/>
    </row>
    <row r="96" spans="1:12" x14ac:dyDescent="0.25">
      <c r="A96" s="113"/>
      <c r="B96" s="113"/>
      <c r="C96" s="34" t="s">
        <v>162</v>
      </c>
      <c r="D96" s="31"/>
      <c r="E96" s="31"/>
      <c r="F96" s="31"/>
      <c r="G96" s="31"/>
      <c r="H96" s="32"/>
      <c r="I96" s="32"/>
      <c r="J96" s="33"/>
      <c r="K96" s="33"/>
    </row>
    <row r="97" spans="1:12" x14ac:dyDescent="0.25">
      <c r="A97" s="113"/>
      <c r="B97" s="113"/>
      <c r="C97" s="34" t="s">
        <v>155</v>
      </c>
      <c r="D97" s="31"/>
      <c r="E97" s="31"/>
      <c r="F97" s="31"/>
      <c r="G97" s="31"/>
      <c r="H97" s="32"/>
      <c r="I97" s="32"/>
      <c r="J97" s="33"/>
      <c r="K97" s="33"/>
    </row>
    <row r="98" spans="1:12" x14ac:dyDescent="0.25">
      <c r="A98" s="113"/>
      <c r="B98" s="113"/>
      <c r="C98" s="34" t="s">
        <v>154</v>
      </c>
      <c r="D98" s="31"/>
      <c r="E98" s="31"/>
      <c r="F98" s="31"/>
      <c r="G98" s="31"/>
      <c r="H98" s="32"/>
      <c r="I98" s="32"/>
      <c r="J98" s="33"/>
      <c r="K98" s="33"/>
    </row>
    <row r="99" spans="1:12" x14ac:dyDescent="0.25">
      <c r="A99" s="113"/>
      <c r="B99" s="113"/>
      <c r="C99" s="34" t="s">
        <v>163</v>
      </c>
      <c r="D99" s="31"/>
      <c r="E99" s="31"/>
      <c r="F99" s="31"/>
      <c r="G99" s="31"/>
      <c r="H99" s="32"/>
      <c r="I99" s="32"/>
      <c r="J99" s="33"/>
      <c r="K99" s="33"/>
    </row>
    <row r="100" spans="1:12" x14ac:dyDescent="0.25">
      <c r="A100" s="113"/>
      <c r="B100" s="113"/>
      <c r="C100" s="34" t="s">
        <v>277</v>
      </c>
      <c r="D100" s="31"/>
      <c r="E100" s="31"/>
      <c r="F100" s="31"/>
      <c r="G100" s="31"/>
      <c r="H100" s="32"/>
      <c r="I100" s="32"/>
      <c r="J100" s="33"/>
      <c r="K100" s="33"/>
    </row>
    <row r="101" spans="1:12" x14ac:dyDescent="0.25">
      <c r="A101" s="113"/>
      <c r="B101" s="113"/>
      <c r="C101" s="34" t="s">
        <v>157</v>
      </c>
      <c r="D101" s="31"/>
      <c r="E101" s="31"/>
      <c r="F101" s="31"/>
      <c r="G101" s="31"/>
      <c r="H101" s="32"/>
      <c r="I101" s="32"/>
      <c r="J101" s="33"/>
      <c r="K101" s="33"/>
    </row>
    <row r="102" spans="1:12" x14ac:dyDescent="0.25">
      <c r="A102" s="113"/>
      <c r="B102" s="113"/>
      <c r="C102" s="34" t="s">
        <v>275</v>
      </c>
      <c r="D102" s="31"/>
      <c r="E102" s="31"/>
      <c r="F102" s="31"/>
      <c r="G102" s="31"/>
      <c r="H102" s="32"/>
      <c r="I102" s="32"/>
      <c r="J102" s="33"/>
      <c r="K102" s="33"/>
    </row>
    <row r="103" spans="1:12" x14ac:dyDescent="0.25">
      <c r="A103" s="113"/>
      <c r="B103" s="113"/>
      <c r="C103" s="31"/>
      <c r="D103" s="31"/>
      <c r="E103" s="31"/>
      <c r="F103" s="31"/>
      <c r="G103" s="31"/>
      <c r="H103" s="32"/>
      <c r="I103" s="32"/>
      <c r="J103" s="33"/>
      <c r="K103" s="33"/>
    </row>
    <row r="104" spans="1:12" x14ac:dyDescent="0.25">
      <c r="A104" s="113"/>
      <c r="B104" s="113"/>
      <c r="C104" s="31"/>
      <c r="D104" s="31"/>
      <c r="E104" s="31"/>
      <c r="F104" s="31"/>
      <c r="G104" s="31"/>
      <c r="H104" s="32"/>
      <c r="I104" s="32"/>
      <c r="J104" s="33"/>
      <c r="K104" s="33"/>
    </row>
    <row r="105" spans="1:12" ht="47.25" x14ac:dyDescent="0.25">
      <c r="A105" s="12" t="s">
        <v>0</v>
      </c>
      <c r="B105" s="12" t="s">
        <v>54</v>
      </c>
      <c r="C105" s="12" t="s">
        <v>55</v>
      </c>
      <c r="D105" s="12" t="s">
        <v>56</v>
      </c>
      <c r="E105" s="12" t="s">
        <v>280</v>
      </c>
      <c r="F105" s="12" t="s">
        <v>58</v>
      </c>
      <c r="G105" s="12" t="s">
        <v>59</v>
      </c>
      <c r="H105" s="12" t="s">
        <v>60</v>
      </c>
      <c r="I105" s="12" t="s">
        <v>61</v>
      </c>
      <c r="J105" s="12" t="s">
        <v>185</v>
      </c>
      <c r="K105" s="13" t="s">
        <v>186</v>
      </c>
      <c r="L105" s="13" t="s">
        <v>189</v>
      </c>
    </row>
    <row r="106" spans="1:12" x14ac:dyDescent="0.25">
      <c r="A106" s="14" t="s">
        <v>285</v>
      </c>
      <c r="B106" s="14" t="s">
        <v>286</v>
      </c>
      <c r="C106" s="15" t="s">
        <v>90</v>
      </c>
      <c r="D106" s="15" t="s">
        <v>65</v>
      </c>
      <c r="E106" s="16">
        <v>13.6</v>
      </c>
      <c r="F106" s="16" t="s">
        <v>147</v>
      </c>
      <c r="G106" s="16" t="s">
        <v>95</v>
      </c>
      <c r="H106" s="16" t="s">
        <v>68</v>
      </c>
      <c r="I106" s="16"/>
      <c r="J106" s="17">
        <v>829</v>
      </c>
      <c r="K106" s="17">
        <f>J106-J106*$J$1</f>
        <v>464.24</v>
      </c>
      <c r="L106" s="17">
        <f>K106*$H$2</f>
        <v>35082.616799999996</v>
      </c>
    </row>
    <row r="107" spans="1:12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</row>
    <row r="108" spans="1:12" ht="23.25" x14ac:dyDescent="0.35">
      <c r="A108" s="125"/>
      <c r="B108" s="125"/>
      <c r="C108" s="112" t="s">
        <v>164</v>
      </c>
      <c r="D108" s="112"/>
      <c r="E108" s="112"/>
      <c r="F108" s="112"/>
      <c r="G108" s="112"/>
      <c r="H108" s="112"/>
    </row>
    <row r="109" spans="1:12" x14ac:dyDescent="0.25">
      <c r="A109" s="125"/>
      <c r="B109" s="125"/>
    </row>
    <row r="110" spans="1:12" x14ac:dyDescent="0.25">
      <c r="A110" s="125"/>
      <c r="B110" s="125"/>
      <c r="C110" s="34" t="s">
        <v>165</v>
      </c>
    </row>
    <row r="111" spans="1:12" x14ac:dyDescent="0.25">
      <c r="A111" s="125"/>
      <c r="B111" s="125"/>
      <c r="C111" s="34" t="s">
        <v>166</v>
      </c>
    </row>
    <row r="112" spans="1:12" x14ac:dyDescent="0.25">
      <c r="A112" s="125"/>
      <c r="B112" s="125"/>
      <c r="C112" s="34" t="s">
        <v>278</v>
      </c>
    </row>
    <row r="113" spans="1:12" x14ac:dyDescent="0.25">
      <c r="A113" s="125"/>
      <c r="B113" s="125"/>
      <c r="C113" s="34" t="s">
        <v>150</v>
      </c>
    </row>
    <row r="114" spans="1:12" x14ac:dyDescent="0.25">
      <c r="A114" s="125"/>
      <c r="B114" s="125"/>
      <c r="C114" s="34" t="s">
        <v>151</v>
      </c>
    </row>
    <row r="115" spans="1:12" x14ac:dyDescent="0.25">
      <c r="A115" s="125"/>
      <c r="B115" s="125"/>
      <c r="C115" s="34" t="s">
        <v>152</v>
      </c>
    </row>
    <row r="116" spans="1:12" x14ac:dyDescent="0.25">
      <c r="A116" s="125"/>
      <c r="B116" s="125"/>
      <c r="C116" s="34" t="s">
        <v>154</v>
      </c>
    </row>
    <row r="117" spans="1:12" x14ac:dyDescent="0.25">
      <c r="A117" s="125"/>
      <c r="B117" s="125"/>
      <c r="C117" s="34" t="s">
        <v>167</v>
      </c>
    </row>
    <row r="118" spans="1:12" x14ac:dyDescent="0.25">
      <c r="A118" s="125"/>
      <c r="B118" s="125"/>
      <c r="C118" s="34" t="s">
        <v>161</v>
      </c>
    </row>
    <row r="119" spans="1:12" x14ac:dyDescent="0.25">
      <c r="A119" s="125"/>
      <c r="B119" s="125"/>
      <c r="C119" s="34" t="s">
        <v>168</v>
      </c>
    </row>
    <row r="120" spans="1:12" x14ac:dyDescent="0.25">
      <c r="A120" s="125"/>
      <c r="B120" s="125"/>
      <c r="C120" s="39" t="s">
        <v>169</v>
      </c>
    </row>
    <row r="121" spans="1:12" x14ac:dyDescent="0.25">
      <c r="A121" s="125"/>
      <c r="B121" s="125"/>
      <c r="C121" s="34" t="s">
        <v>277</v>
      </c>
    </row>
    <row r="122" spans="1:12" x14ac:dyDescent="0.25">
      <c r="A122" s="125"/>
      <c r="B122" s="125"/>
      <c r="C122" s="34" t="s">
        <v>170</v>
      </c>
    </row>
    <row r="123" spans="1:12" x14ac:dyDescent="0.25">
      <c r="A123" s="125"/>
      <c r="B123" s="125"/>
      <c r="C123" s="34" t="s">
        <v>157</v>
      </c>
    </row>
    <row r="124" spans="1:12" x14ac:dyDescent="0.25">
      <c r="A124" s="125"/>
      <c r="B124" s="125"/>
      <c r="C124" s="34" t="s">
        <v>274</v>
      </c>
    </row>
    <row r="125" spans="1:12" x14ac:dyDescent="0.25">
      <c r="A125" s="125"/>
      <c r="B125" s="125"/>
    </row>
    <row r="126" spans="1:12" x14ac:dyDescent="0.25">
      <c r="A126" s="125"/>
      <c r="B126" s="125"/>
    </row>
    <row r="127" spans="1:12" ht="47.25" x14ac:dyDescent="0.25">
      <c r="A127" s="12" t="s">
        <v>0</v>
      </c>
      <c r="B127" s="12" t="s">
        <v>54</v>
      </c>
      <c r="C127" s="12" t="s">
        <v>55</v>
      </c>
      <c r="D127" s="12" t="s">
        <v>56</v>
      </c>
      <c r="E127" s="12" t="s">
        <v>280</v>
      </c>
      <c r="F127" s="12" t="s">
        <v>58</v>
      </c>
      <c r="G127" s="12" t="s">
        <v>59</v>
      </c>
      <c r="H127" s="12" t="s">
        <v>60</v>
      </c>
      <c r="I127" s="12" t="s">
        <v>61</v>
      </c>
      <c r="J127" s="12" t="s">
        <v>185</v>
      </c>
      <c r="K127" s="13" t="s">
        <v>186</v>
      </c>
      <c r="L127" s="13" t="s">
        <v>189</v>
      </c>
    </row>
    <row r="128" spans="1:12" x14ac:dyDescent="0.25">
      <c r="A128" s="14" t="s">
        <v>102</v>
      </c>
      <c r="B128" s="14" t="s">
        <v>103</v>
      </c>
      <c r="C128" s="22" t="s">
        <v>104</v>
      </c>
      <c r="D128" s="15" t="s">
        <v>79</v>
      </c>
      <c r="E128" s="22">
        <v>13.8</v>
      </c>
      <c r="F128" s="15" t="s">
        <v>105</v>
      </c>
      <c r="G128" s="15" t="s">
        <v>81</v>
      </c>
      <c r="H128" s="16" t="s">
        <v>106</v>
      </c>
      <c r="I128" s="16">
        <v>30.5</v>
      </c>
      <c r="J128" s="23">
        <v>919</v>
      </c>
      <c r="K128" s="23">
        <f>J128-J128*$J$1</f>
        <v>514.64</v>
      </c>
      <c r="L128" s="23">
        <f>K128*$H$2</f>
        <v>38891.344799999999</v>
      </c>
    </row>
    <row r="129" spans="1:12" x14ac:dyDescent="0.25">
      <c r="A129" s="18" t="s">
        <v>107</v>
      </c>
      <c r="B129" s="18" t="s">
        <v>108</v>
      </c>
      <c r="C129" s="24" t="s">
        <v>109</v>
      </c>
      <c r="D129" s="19" t="s">
        <v>65</v>
      </c>
      <c r="E129" s="24">
        <v>15.2</v>
      </c>
      <c r="F129" s="19" t="s">
        <v>110</v>
      </c>
      <c r="G129" s="19" t="s">
        <v>111</v>
      </c>
      <c r="H129" s="20" t="s">
        <v>106</v>
      </c>
      <c r="I129" s="20">
        <v>31.7</v>
      </c>
      <c r="J129" s="25">
        <v>929</v>
      </c>
      <c r="K129" s="25">
        <f>J129-J129*$J$1</f>
        <v>520.24</v>
      </c>
      <c r="L129" s="25">
        <f>K129*$H$2</f>
        <v>39314.536799999994</v>
      </c>
    </row>
    <row r="130" spans="1:12" x14ac:dyDescent="0.25">
      <c r="A130" s="14" t="s">
        <v>112</v>
      </c>
      <c r="B130" s="14" t="s">
        <v>113</v>
      </c>
      <c r="C130" s="22" t="s">
        <v>114</v>
      </c>
      <c r="D130" s="15" t="s">
        <v>79</v>
      </c>
      <c r="E130" s="22">
        <v>15.9</v>
      </c>
      <c r="F130" s="22" t="s">
        <v>115</v>
      </c>
      <c r="G130" s="22" t="s">
        <v>116</v>
      </c>
      <c r="H130" s="16" t="s">
        <v>106</v>
      </c>
      <c r="I130" s="16">
        <v>31.6</v>
      </c>
      <c r="J130" s="23">
        <v>1099</v>
      </c>
      <c r="K130" s="23">
        <f>J130-J130*$J$1</f>
        <v>615.44000000000005</v>
      </c>
      <c r="L130" s="23">
        <f>K130*$H$2</f>
        <v>46508.800799999997</v>
      </c>
    </row>
    <row r="131" spans="1:12" x14ac:dyDescent="0.25">
      <c r="A131" s="18" t="s">
        <v>117</v>
      </c>
      <c r="B131" s="18" t="s">
        <v>118</v>
      </c>
      <c r="C131" s="24" t="s">
        <v>119</v>
      </c>
      <c r="D131" s="19" t="s">
        <v>65</v>
      </c>
      <c r="E131" s="24">
        <v>20</v>
      </c>
      <c r="F131" s="24" t="s">
        <v>120</v>
      </c>
      <c r="G131" s="24" t="s">
        <v>121</v>
      </c>
      <c r="H131" s="20" t="s">
        <v>106</v>
      </c>
      <c r="I131" s="20">
        <v>33.6</v>
      </c>
      <c r="J131" s="25">
        <v>1229</v>
      </c>
      <c r="K131" s="25">
        <f>J131-J131*$J$1</f>
        <v>688.24</v>
      </c>
      <c r="L131" s="25">
        <f>K131*$H$2</f>
        <v>52010.296799999996</v>
      </c>
    </row>
    <row r="132" spans="1:12" x14ac:dyDescent="0.25">
      <c r="A132" s="44"/>
      <c r="B132" s="44"/>
      <c r="C132" s="40"/>
      <c r="D132" s="41"/>
      <c r="E132" s="40"/>
      <c r="F132" s="40"/>
      <c r="G132" s="40"/>
      <c r="H132" s="42"/>
      <c r="I132" s="42"/>
      <c r="J132" s="43"/>
      <c r="K132" s="43"/>
    </row>
    <row r="133" spans="1:12" x14ac:dyDescent="0.25">
      <c r="A133" s="125"/>
      <c r="B133" s="125"/>
      <c r="J133" s="10"/>
    </row>
    <row r="134" spans="1:12" ht="23.25" x14ac:dyDescent="0.35">
      <c r="A134" s="114"/>
      <c r="B134" s="114"/>
      <c r="C134" s="112" t="s">
        <v>171</v>
      </c>
      <c r="D134" s="112"/>
      <c r="E134" s="112"/>
      <c r="F134" s="112"/>
      <c r="G134" s="112"/>
      <c r="H134" s="112"/>
    </row>
    <row r="135" spans="1:12" x14ac:dyDescent="0.25">
      <c r="A135" s="114"/>
      <c r="B135" s="114"/>
    </row>
    <row r="136" spans="1:12" x14ac:dyDescent="0.25">
      <c r="A136" s="114"/>
      <c r="B136" s="114"/>
      <c r="C136" s="34" t="s">
        <v>165</v>
      </c>
    </row>
    <row r="137" spans="1:12" x14ac:dyDescent="0.25">
      <c r="A137" s="114"/>
      <c r="B137" s="114"/>
      <c r="C137" s="34" t="s">
        <v>279</v>
      </c>
    </row>
    <row r="138" spans="1:12" x14ac:dyDescent="0.25">
      <c r="A138" s="114"/>
      <c r="B138" s="114"/>
      <c r="C138" s="34" t="s">
        <v>278</v>
      </c>
    </row>
    <row r="139" spans="1:12" x14ac:dyDescent="0.25">
      <c r="A139" s="114"/>
      <c r="B139" s="114"/>
      <c r="C139" s="34" t="s">
        <v>172</v>
      </c>
    </row>
    <row r="140" spans="1:12" x14ac:dyDescent="0.25">
      <c r="A140" s="114"/>
      <c r="B140" s="114"/>
      <c r="C140" s="34" t="s">
        <v>160</v>
      </c>
    </row>
    <row r="141" spans="1:12" x14ac:dyDescent="0.25">
      <c r="A141" s="114"/>
      <c r="B141" s="114"/>
      <c r="C141" s="34" t="s">
        <v>151</v>
      </c>
    </row>
    <row r="142" spans="1:12" x14ac:dyDescent="0.25">
      <c r="A142" s="114"/>
      <c r="B142" s="114"/>
      <c r="C142" s="34" t="s">
        <v>152</v>
      </c>
    </row>
    <row r="143" spans="1:12" x14ac:dyDescent="0.25">
      <c r="A143" s="114"/>
      <c r="B143" s="114"/>
      <c r="C143" s="34" t="s">
        <v>154</v>
      </c>
    </row>
    <row r="144" spans="1:12" x14ac:dyDescent="0.25">
      <c r="A144" s="114"/>
      <c r="B144" s="114"/>
      <c r="C144" s="34" t="s">
        <v>168</v>
      </c>
    </row>
    <row r="145" spans="1:12" x14ac:dyDescent="0.25">
      <c r="A145" s="114"/>
      <c r="B145" s="114"/>
      <c r="C145" s="39" t="s">
        <v>169</v>
      </c>
    </row>
    <row r="146" spans="1:12" x14ac:dyDescent="0.25">
      <c r="A146" s="114"/>
      <c r="B146" s="114"/>
      <c r="C146" s="34" t="s">
        <v>277</v>
      </c>
    </row>
    <row r="147" spans="1:12" x14ac:dyDescent="0.25">
      <c r="A147" s="114"/>
      <c r="B147" s="114"/>
      <c r="C147" s="34" t="s">
        <v>170</v>
      </c>
    </row>
    <row r="148" spans="1:12" x14ac:dyDescent="0.25">
      <c r="A148" s="114"/>
      <c r="B148" s="114"/>
      <c r="C148" s="34" t="s">
        <v>157</v>
      </c>
    </row>
    <row r="149" spans="1:12" x14ac:dyDescent="0.25">
      <c r="A149" s="114"/>
      <c r="B149" s="114"/>
      <c r="C149" s="34" t="s">
        <v>274</v>
      </c>
    </row>
    <row r="150" spans="1:12" x14ac:dyDescent="0.25">
      <c r="A150" s="114"/>
      <c r="B150" s="114"/>
    </row>
    <row r="151" spans="1:12" x14ac:dyDescent="0.25">
      <c r="A151" s="114"/>
      <c r="B151" s="114"/>
    </row>
    <row r="152" spans="1:12" ht="47.25" x14ac:dyDescent="0.25">
      <c r="A152" s="12" t="s">
        <v>0</v>
      </c>
      <c r="B152" s="12" t="s">
        <v>54</v>
      </c>
      <c r="C152" s="12" t="s">
        <v>55</v>
      </c>
      <c r="D152" s="12" t="s">
        <v>56</v>
      </c>
      <c r="E152" s="12" t="s">
        <v>280</v>
      </c>
      <c r="F152" s="12" t="s">
        <v>58</v>
      </c>
      <c r="G152" s="12" t="s">
        <v>59</v>
      </c>
      <c r="H152" s="12" t="s">
        <v>60</v>
      </c>
      <c r="I152" s="12" t="s">
        <v>61</v>
      </c>
      <c r="J152" s="12" t="s">
        <v>185</v>
      </c>
      <c r="K152" s="13" t="s">
        <v>186</v>
      </c>
      <c r="L152" s="13" t="s">
        <v>189</v>
      </c>
    </row>
    <row r="153" spans="1:12" ht="20.25" customHeight="1" x14ac:dyDescent="0.25">
      <c r="A153" s="26" t="s">
        <v>122</v>
      </c>
      <c r="B153" s="26" t="s">
        <v>123</v>
      </c>
      <c r="C153" s="15" t="s">
        <v>124</v>
      </c>
      <c r="D153" s="15" t="s">
        <v>65</v>
      </c>
      <c r="E153" s="15">
        <v>15.7</v>
      </c>
      <c r="F153" s="15" t="s">
        <v>125</v>
      </c>
      <c r="G153" s="15" t="s">
        <v>126</v>
      </c>
      <c r="H153" s="15" t="s">
        <v>127</v>
      </c>
      <c r="I153" s="15">
        <v>85</v>
      </c>
      <c r="J153" s="17">
        <v>2199</v>
      </c>
      <c r="K153" s="23">
        <f>J153-J153*$J$1</f>
        <v>1231.44</v>
      </c>
      <c r="L153" s="23">
        <f>K153*$H$2</f>
        <v>93059.920799999993</v>
      </c>
    </row>
    <row r="154" spans="1:12" x14ac:dyDescent="0.25">
      <c r="A154" s="29"/>
    </row>
    <row r="155" spans="1:12" ht="18" hidden="1" customHeight="1" x14ac:dyDescent="0.25">
      <c r="A155" s="115" t="s">
        <v>141</v>
      </c>
      <c r="B155" s="116"/>
      <c r="C155" s="116"/>
      <c r="D155" s="116"/>
      <c r="E155" s="116"/>
      <c r="F155" s="116"/>
      <c r="G155" s="116"/>
      <c r="H155" s="116"/>
      <c r="I155" s="116"/>
      <c r="J155" s="116"/>
      <c r="K155" s="117"/>
    </row>
    <row r="156" spans="1:12" ht="18" hidden="1" customHeight="1" x14ac:dyDescent="0.25">
      <c r="A156" s="118"/>
      <c r="B156" s="119"/>
      <c r="C156" s="119"/>
      <c r="D156" s="119"/>
      <c r="E156" s="119"/>
      <c r="F156" s="119"/>
      <c r="G156" s="119"/>
      <c r="H156" s="119"/>
      <c r="I156" s="119"/>
      <c r="J156" s="119"/>
      <c r="K156" s="120"/>
    </row>
    <row r="157" spans="1:12" s="46" customFormat="1" ht="18" hidden="1" customHeight="1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</row>
    <row r="158" spans="1:12" hidden="1" x14ac:dyDescent="0.25">
      <c r="A158" s="123"/>
      <c r="B158" s="123"/>
    </row>
    <row r="159" spans="1:12" ht="23.25" hidden="1" x14ac:dyDescent="0.35">
      <c r="A159" s="114"/>
      <c r="B159" s="114"/>
      <c r="C159" s="112" t="s">
        <v>173</v>
      </c>
      <c r="D159" s="112"/>
      <c r="E159" s="112"/>
      <c r="F159" s="112"/>
      <c r="G159" s="112"/>
      <c r="H159" s="112"/>
    </row>
    <row r="160" spans="1:12" hidden="1" x14ac:dyDescent="0.25">
      <c r="A160" s="114"/>
      <c r="B160" s="114"/>
    </row>
    <row r="161" spans="1:11" hidden="1" x14ac:dyDescent="0.25">
      <c r="A161" s="114"/>
      <c r="B161" s="114"/>
      <c r="C161" s="34" t="s">
        <v>174</v>
      </c>
    </row>
    <row r="162" spans="1:11" hidden="1" x14ac:dyDescent="0.25">
      <c r="A162" s="114"/>
      <c r="B162" s="114"/>
      <c r="C162" s="34" t="s">
        <v>150</v>
      </c>
    </row>
    <row r="163" spans="1:11" hidden="1" x14ac:dyDescent="0.25">
      <c r="A163" s="114"/>
      <c r="B163" s="114"/>
      <c r="C163" s="39" t="s">
        <v>175</v>
      </c>
    </row>
    <row r="164" spans="1:11" hidden="1" x14ac:dyDescent="0.25">
      <c r="A164" s="114"/>
      <c r="B164" s="114"/>
      <c r="C164" s="34" t="s">
        <v>176</v>
      </c>
    </row>
    <row r="165" spans="1:11" hidden="1" x14ac:dyDescent="0.25">
      <c r="A165" s="114"/>
      <c r="B165" s="114"/>
      <c r="C165" s="34" t="s">
        <v>151</v>
      </c>
    </row>
    <row r="166" spans="1:11" hidden="1" x14ac:dyDescent="0.25">
      <c r="A166" s="114"/>
      <c r="B166" s="114"/>
      <c r="C166" s="34" t="s">
        <v>154</v>
      </c>
    </row>
    <row r="167" spans="1:11" hidden="1" x14ac:dyDescent="0.25">
      <c r="A167" s="114"/>
      <c r="B167" s="114"/>
      <c r="C167" s="34" t="s">
        <v>153</v>
      </c>
    </row>
    <row r="168" spans="1:11" hidden="1" x14ac:dyDescent="0.25">
      <c r="A168" s="114"/>
      <c r="B168" s="114"/>
      <c r="C168" s="34" t="s">
        <v>167</v>
      </c>
    </row>
    <row r="169" spans="1:11" hidden="1" x14ac:dyDescent="0.25">
      <c r="A169" s="114"/>
      <c r="B169" s="114"/>
      <c r="C169" s="39" t="s">
        <v>177</v>
      </c>
    </row>
    <row r="170" spans="1:11" hidden="1" x14ac:dyDescent="0.25">
      <c r="A170" s="114"/>
      <c r="B170" s="114"/>
      <c r="C170" s="34" t="s">
        <v>156</v>
      </c>
    </row>
    <row r="171" spans="1:11" hidden="1" x14ac:dyDescent="0.25">
      <c r="A171" s="114"/>
      <c r="B171" s="114"/>
      <c r="C171" s="34" t="s">
        <v>157</v>
      </c>
    </row>
    <row r="172" spans="1:11" hidden="1" x14ac:dyDescent="0.25">
      <c r="A172" s="114"/>
      <c r="B172" s="114"/>
      <c r="C172" s="34"/>
    </row>
    <row r="173" spans="1:11" hidden="1" x14ac:dyDescent="0.25">
      <c r="A173" s="124"/>
      <c r="B173" s="124"/>
    </row>
    <row r="174" spans="1:11" ht="47.25" hidden="1" x14ac:dyDescent="0.25">
      <c r="A174" s="12" t="s">
        <v>0</v>
      </c>
      <c r="B174" s="12" t="s">
        <v>54</v>
      </c>
      <c r="C174" s="12" t="s">
        <v>55</v>
      </c>
      <c r="D174" s="12" t="s">
        <v>56</v>
      </c>
      <c r="E174" s="12" t="s">
        <v>57</v>
      </c>
      <c r="F174" s="12" t="s">
        <v>58</v>
      </c>
      <c r="G174" s="12" t="s">
        <v>59</v>
      </c>
      <c r="H174" s="12" t="s">
        <v>60</v>
      </c>
      <c r="I174" s="12" t="s">
        <v>61</v>
      </c>
      <c r="J174" s="12" t="s">
        <v>185</v>
      </c>
      <c r="K174" s="13" t="s">
        <v>186</v>
      </c>
    </row>
    <row r="175" spans="1:11" hidden="1" x14ac:dyDescent="0.25">
      <c r="A175" s="14" t="s">
        <v>86</v>
      </c>
      <c r="B175" s="14" t="s">
        <v>87</v>
      </c>
      <c r="C175" s="22" t="s">
        <v>78</v>
      </c>
      <c r="D175" s="15" t="s">
        <v>79</v>
      </c>
      <c r="E175" s="22">
        <v>13.6</v>
      </c>
      <c r="F175" s="15" t="s">
        <v>80</v>
      </c>
      <c r="G175" s="15" t="s">
        <v>81</v>
      </c>
      <c r="H175" s="16" t="s">
        <v>68</v>
      </c>
      <c r="I175" s="16">
        <v>31</v>
      </c>
      <c r="J175" s="23">
        <v>43990</v>
      </c>
      <c r="K175" s="23">
        <f>J175-J175*$J$1</f>
        <v>24634.400000000001</v>
      </c>
    </row>
    <row r="176" spans="1:11" hidden="1" x14ac:dyDescent="0.25">
      <c r="A176" s="18" t="s">
        <v>88</v>
      </c>
      <c r="B176" s="18" t="s">
        <v>89</v>
      </c>
      <c r="C176" s="24" t="s">
        <v>90</v>
      </c>
      <c r="D176" s="19" t="s">
        <v>65</v>
      </c>
      <c r="E176" s="24">
        <v>13.6</v>
      </c>
      <c r="F176" s="19" t="s">
        <v>84</v>
      </c>
      <c r="G176" s="19" t="s">
        <v>85</v>
      </c>
      <c r="H176" s="20" t="s">
        <v>68</v>
      </c>
      <c r="I176" s="20">
        <v>38</v>
      </c>
      <c r="J176" s="25">
        <v>44990</v>
      </c>
      <c r="K176" s="25">
        <f>J176-J176*$J$1</f>
        <v>25194.400000000001</v>
      </c>
    </row>
    <row r="177" spans="1:11" hidden="1" x14ac:dyDescent="0.25">
      <c r="A177" s="14" t="s">
        <v>91</v>
      </c>
      <c r="B177" s="14" t="s">
        <v>92</v>
      </c>
      <c r="C177" s="22" t="s">
        <v>93</v>
      </c>
      <c r="D177" s="15" t="s">
        <v>79</v>
      </c>
      <c r="E177" s="22">
        <v>16.100000000000001</v>
      </c>
      <c r="F177" s="22" t="s">
        <v>94</v>
      </c>
      <c r="G177" s="22" t="s">
        <v>95</v>
      </c>
      <c r="H177" s="16" t="s">
        <v>96</v>
      </c>
      <c r="I177" s="16">
        <v>37</v>
      </c>
      <c r="J177" s="121" t="s">
        <v>128</v>
      </c>
      <c r="K177" s="122"/>
    </row>
    <row r="178" spans="1:11" hidden="1" x14ac:dyDescent="0.25">
      <c r="A178" s="18" t="s">
        <v>97</v>
      </c>
      <c r="B178" s="18" t="s">
        <v>98</v>
      </c>
      <c r="C178" s="24" t="s">
        <v>99</v>
      </c>
      <c r="D178" s="19" t="s">
        <v>65</v>
      </c>
      <c r="E178" s="24">
        <v>17.5</v>
      </c>
      <c r="F178" s="24" t="s">
        <v>100</v>
      </c>
      <c r="G178" s="24" t="s">
        <v>101</v>
      </c>
      <c r="H178" s="20" t="s">
        <v>96</v>
      </c>
      <c r="I178" s="20">
        <v>43</v>
      </c>
      <c r="J178" s="25">
        <v>55990</v>
      </c>
      <c r="K178" s="25">
        <f>J178-J178*$J$1</f>
        <v>31354.400000000001</v>
      </c>
    </row>
    <row r="179" spans="1:11" hidden="1" x14ac:dyDescent="0.25"/>
    <row r="180" spans="1:11" x14ac:dyDescent="0.25">
      <c r="A180" s="30" t="s">
        <v>281</v>
      </c>
    </row>
  </sheetData>
  <sheetProtection password="C61F" sheet="1" objects="1" scenarios="1"/>
  <mergeCells count="17">
    <mergeCell ref="J177:K177"/>
    <mergeCell ref="A21:B36"/>
    <mergeCell ref="A158:B173"/>
    <mergeCell ref="C159:H159"/>
    <mergeCell ref="A108:B126"/>
    <mergeCell ref="C108:H108"/>
    <mergeCell ref="A133:B151"/>
    <mergeCell ref="C134:H134"/>
    <mergeCell ref="C22:H22"/>
    <mergeCell ref="A65:B82"/>
    <mergeCell ref="C66:H66"/>
    <mergeCell ref="A44:B59"/>
    <mergeCell ref="C45:H45"/>
    <mergeCell ref="A87:B104"/>
    <mergeCell ref="C88:H88"/>
    <mergeCell ref="H1:I1"/>
    <mergeCell ref="A155:K156"/>
  </mergeCells>
  <pageMargins left="0.15748031496062992" right="0.23622047244094491" top="0.59055118110236227" bottom="0.19685039370078741" header="0.15748031496062992" footer="0.15748031496062992"/>
  <pageSetup paperSize="9" scale="46" fitToHeight="2" orientation="portrait" r:id="rId1"/>
  <rowBreaks count="1" manualBreakCount="1">
    <brk id="107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Напольные котлы</vt:lpstr>
      <vt:lpstr>Настенные котлы</vt:lpstr>
      <vt:lpstr>'Напольные котлы'!Область_печати</vt:lpstr>
      <vt:lpstr>'Настенные котлы'!Область_печати</vt:lpstr>
    </vt:vector>
  </TitlesOfParts>
  <Company>rkt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gureev_m</dc:creator>
  <cp:lastModifiedBy>laytinen_m</cp:lastModifiedBy>
  <cp:lastPrinted>2014-06-26T09:14:19Z</cp:lastPrinted>
  <dcterms:created xsi:type="dcterms:W3CDTF">2013-08-09T09:43:31Z</dcterms:created>
  <dcterms:modified xsi:type="dcterms:W3CDTF">2015-09-10T06:38:14Z</dcterms:modified>
</cp:coreProperties>
</file>